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ese\Kancelářské potřeby\Kancelářské potřeby 2024\KP 026\1 výzva\"/>
    </mc:Choice>
  </mc:AlternateContent>
  <xr:revisionPtr revIDLastSave="0" documentId="13_ncr:1_{79C50CAE-3F4F-47CD-AA88-788B1D1B8A7E}" xr6:coauthVersionLast="47"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KP!$A$6:$T$82</definedName>
    <definedName name="_xlnm.Print_Area" localSheetId="0">KP!$B$1:$T$85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5" i="1" l="1"/>
  <c r="J27" i="1"/>
  <c r="J31" i="1"/>
  <c r="J33" i="1"/>
  <c r="J37" i="1"/>
  <c r="J39" i="1"/>
  <c r="J43" i="1"/>
  <c r="J45" i="1"/>
  <c r="J49" i="1"/>
  <c r="J51" i="1"/>
  <c r="J55" i="1"/>
  <c r="J57" i="1"/>
  <c r="J61" i="1"/>
  <c r="J63" i="1"/>
  <c r="J67" i="1"/>
  <c r="J69" i="1"/>
  <c r="J73" i="1"/>
  <c r="K75" i="1"/>
  <c r="J76" i="1"/>
  <c r="J77" i="1"/>
  <c r="J79" i="1"/>
  <c r="J81" i="1"/>
  <c r="J7" i="1"/>
  <c r="G77" i="1"/>
  <c r="G78" i="1"/>
  <c r="G79" i="1"/>
  <c r="G80" i="1"/>
  <c r="G81" i="1"/>
  <c r="G82" i="1"/>
  <c r="K76" i="1"/>
  <c r="K77" i="1"/>
  <c r="J78" i="1"/>
  <c r="K78" i="1"/>
  <c r="K79" i="1"/>
  <c r="J80" i="1"/>
  <c r="K80" i="1"/>
  <c r="J82" i="1"/>
  <c r="K82" i="1"/>
  <c r="G72" i="1"/>
  <c r="G73" i="1"/>
  <c r="G74" i="1"/>
  <c r="G75" i="1"/>
  <c r="G76" i="1"/>
  <c r="J72" i="1"/>
  <c r="K72" i="1"/>
  <c r="J74" i="1"/>
  <c r="K74" i="1"/>
  <c r="J75"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K27" i="1"/>
  <c r="J28" i="1"/>
  <c r="K28" i="1"/>
  <c r="J29" i="1"/>
  <c r="K29" i="1"/>
  <c r="J30" i="1"/>
  <c r="K30" i="1"/>
  <c r="K31" i="1"/>
  <c r="J32" i="1"/>
  <c r="K32" i="1"/>
  <c r="K33" i="1"/>
  <c r="J34" i="1"/>
  <c r="K34" i="1"/>
  <c r="J35" i="1"/>
  <c r="K35" i="1"/>
  <c r="J36" i="1"/>
  <c r="K36" i="1"/>
  <c r="K37" i="1"/>
  <c r="J38" i="1"/>
  <c r="K38" i="1"/>
  <c r="K39" i="1"/>
  <c r="J40" i="1"/>
  <c r="K40" i="1"/>
  <c r="J41" i="1"/>
  <c r="K41" i="1"/>
  <c r="J42" i="1"/>
  <c r="K42" i="1"/>
  <c r="K43" i="1"/>
  <c r="J44" i="1"/>
  <c r="K44" i="1"/>
  <c r="K45" i="1"/>
  <c r="J46" i="1"/>
  <c r="K46" i="1"/>
  <c r="J47" i="1"/>
  <c r="K47" i="1"/>
  <c r="J48" i="1"/>
  <c r="K48" i="1"/>
  <c r="K49" i="1"/>
  <c r="J50" i="1"/>
  <c r="K50" i="1"/>
  <c r="K51" i="1"/>
  <c r="J52" i="1"/>
  <c r="K52" i="1"/>
  <c r="J53" i="1"/>
  <c r="K53" i="1"/>
  <c r="J54" i="1"/>
  <c r="K54" i="1"/>
  <c r="K55" i="1"/>
  <c r="J56" i="1"/>
  <c r="K56" i="1"/>
  <c r="K57" i="1"/>
  <c r="J58" i="1"/>
  <c r="K58" i="1"/>
  <c r="J59" i="1"/>
  <c r="K59" i="1"/>
  <c r="J60" i="1"/>
  <c r="K60" i="1"/>
  <c r="K61" i="1"/>
  <c r="J62" i="1"/>
  <c r="K62" i="1"/>
  <c r="K63" i="1"/>
  <c r="J64" i="1"/>
  <c r="K64" i="1"/>
  <c r="J65" i="1"/>
  <c r="K65" i="1"/>
  <c r="J66" i="1"/>
  <c r="K66" i="1"/>
  <c r="K67" i="1"/>
  <c r="J68" i="1"/>
  <c r="K68" i="1"/>
  <c r="K69" i="1"/>
  <c r="J70" i="1"/>
  <c r="K70" i="1"/>
  <c r="J71" i="1"/>
  <c r="K71" i="1"/>
  <c r="G22" i="1"/>
  <c r="G23" i="1"/>
  <c r="G24" i="1"/>
  <c r="G25" i="1"/>
  <c r="G26" i="1"/>
  <c r="J22" i="1"/>
  <c r="K22" i="1"/>
  <c r="J23" i="1"/>
  <c r="K23" i="1"/>
  <c r="J24" i="1"/>
  <c r="K24" i="1"/>
  <c r="J25" i="1"/>
  <c r="J26" i="1"/>
  <c r="K26" i="1"/>
  <c r="G12" i="1"/>
  <c r="G13" i="1"/>
  <c r="G14" i="1"/>
  <c r="G15" i="1"/>
  <c r="G16" i="1"/>
  <c r="G17" i="1"/>
  <c r="G18" i="1"/>
  <c r="G19" i="1"/>
  <c r="G20" i="1"/>
  <c r="G21" i="1"/>
  <c r="K81" i="1" l="1"/>
  <c r="K73" i="1"/>
  <c r="G11" i="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85" i="1" l="1"/>
  <c r="H85" i="1"/>
</calcChain>
</file>

<file path=xl/sharedStrings.xml><?xml version="1.0" encoding="utf-8"?>
<sst xmlns="http://schemas.openxmlformats.org/spreadsheetml/2006/main" count="267" uniqueCount="177">
  <si>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</si>
  <si>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</si>
  <si>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</si>
  <si>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</si>
  <si>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</si>
  <si>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</si>
  <si>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</si>
  <si>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</si>
  <si>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</si>
  <si>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</si>
  <si>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</si>
  <si>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</si>
  <si>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</si>
  <si>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</si>
  <si>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</si>
  <si>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</si>
  <si>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</si>
  <si>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</si>
  <si>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</si>
  <si>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</si>
  <si>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</si>
  <si>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</si>
  <si>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</si>
  <si>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</si>
  <si>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</si>
  <si>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</si>
  <si>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</si>
  <si>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</si>
  <si>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21 dní</t>
  </si>
  <si>
    <t>Příloha č. 2 Kupní smlouvy - technická specifikace
Kancelářské potřeby (II.) 026 - 2024</t>
  </si>
  <si>
    <t xml:space="preserve">Papír kancelářský A4 kvalita "A" </t>
  </si>
  <si>
    <t>bal</t>
  </si>
  <si>
    <t>Obálky B4 , 250 x 353 mm</t>
  </si>
  <si>
    <t>ks</t>
  </si>
  <si>
    <t>Samolepící bílé.</t>
  </si>
  <si>
    <t>Kvalitní průhledný polypropylen, zavírání jedním drukem (patentem) na delší straně.</t>
  </si>
  <si>
    <t>Polypropylen min. 500 mic., formát A4, průměr kroužků 15 mm, šíře hřbetu 2 cm, čtyřkroužková mechanika, kapacita cca 70 listů, potiskovatelné.</t>
  </si>
  <si>
    <t xml:space="preserve">Podložka A4 s klipem jednoduchá </t>
  </si>
  <si>
    <t>Formát A4, plast, kovový klip.</t>
  </si>
  <si>
    <t>Formát A4, přední strana průhledná, zadní barevná.</t>
  </si>
  <si>
    <t>Pro formát A4, karton min. 250 g.</t>
  </si>
  <si>
    <t>Pro vkládání dokumentů do velikosti A4, ekokarton min. 250 g.</t>
  </si>
  <si>
    <t>Odkládací desky A4, prešpán 350 g, zajišťovací gumička.</t>
  </si>
  <si>
    <t xml:space="preserve">Euroobal A4 - na katalogy </t>
  </si>
  <si>
    <t>Formát A4 s euroděrováním, kapacita až 1,5 cm dokumentů, polypropylen, tloušťka min. 180 mic.</t>
  </si>
  <si>
    <t>Nezávěsné hladké PVC obaly, vkládání na šířku i na výšku, min. 150 mic, min. 10 ks v balení.</t>
  </si>
  <si>
    <t>Blok lepený bílý -  špalík 8-9 x 8-9 cm</t>
  </si>
  <si>
    <t>Slepený špalíček bílých papírů.</t>
  </si>
  <si>
    <t>Adhezní bloček - neon, opatřen lepicí vrstvou pouze zpoloviny, nezanechává stopy po lepidle. Min. 100 lístků.</t>
  </si>
  <si>
    <t xml:space="preserve">Samolepící záložky: proužky 12 x 42 mm - 5 x neon </t>
  </si>
  <si>
    <t>Bloček samolepící indexový. Neonové průhledné barvy. Proužky 5x 25 lístků.</t>
  </si>
  <si>
    <t>Samolepící záložky 12 x 45 mm  - 8 x neon</t>
  </si>
  <si>
    <t>Popisovatelné proužky, plastové, možnost opakované aplikace, neslepují se a nekroutí, 8 neon.barev x 25ks.</t>
  </si>
  <si>
    <t>Min. 50 listů, lepená vazba.</t>
  </si>
  <si>
    <t xml:space="preserve">Min. 50 listů, lepená vazba. </t>
  </si>
  <si>
    <t>Min. 40 listů.</t>
  </si>
  <si>
    <t xml:space="preserve">Min. 40 listů. </t>
  </si>
  <si>
    <t>Lepicí páska 38mm x 66m transparentní</t>
  </si>
  <si>
    <t>Kvalitní lepicí páska průhledná.</t>
  </si>
  <si>
    <t>Lepicí páska 48-50mm x 66m transparentní</t>
  </si>
  <si>
    <t xml:space="preserve">Lepící páska do stolních odvíječů - náplň 19mm </t>
  </si>
  <si>
    <t>Transparentní lepicí páska vhodná do stolních odvíječů, šíře 19 mm, návin min. 30 m.</t>
  </si>
  <si>
    <t>Lepicí tyčinka  min. 40g</t>
  </si>
  <si>
    <t>Vysoká lepicí síla a okamžitá přilnavost. Vhodné na  papír, karton, nevysychá, neobsahuje rozpouštědla.</t>
  </si>
  <si>
    <t xml:space="preserve">Vteřinové lepidlo min. hmotnost 3 g </t>
  </si>
  <si>
    <t>Vteřinové lepidlo vhodné na všechny materiály mimo lepení PP, PE, polystyrenu a jemné kůže. Vysoká pevnost na pevných a hladkých plochách, VODĚODOLNÉ, okamžitý účinek.</t>
  </si>
  <si>
    <t>Tužka HB 2 s pryží</t>
  </si>
  <si>
    <t>Klasická tužka s pryží, tvrdost HB.</t>
  </si>
  <si>
    <t xml:space="preserve">Mikro tužka 0,5 </t>
  </si>
  <si>
    <t>0,5 mm, plast tělo, guma, výsuvný hrot, pogumovaný úchop.</t>
  </si>
  <si>
    <t xml:space="preserve">Pastelky  - 12 barev </t>
  </si>
  <si>
    <t>sada</t>
  </si>
  <si>
    <t>Klasické šestihranné pastelky, barevně lakované.</t>
  </si>
  <si>
    <t>Propisovací tužka jednorázová</t>
  </si>
  <si>
    <t>Obyčejná jednorázová propiska. Nelze měnit náplň! Barva krytky odpovídá barvě náplně.</t>
  </si>
  <si>
    <t xml:space="preserve">Vyměnitelná náplň F - 411, modrý inkoust, jehlový hrot 0,5 mm pro extra jemné psaní, plastové tělo, pogumovaný úchop pro příjemnější držení, stiskací mechanismus, kovový hrot. </t>
  </si>
  <si>
    <t xml:space="preserve">ks </t>
  </si>
  <si>
    <t>Velmi jemný plastický hrot, šíře stopy 0,3 mm.</t>
  </si>
  <si>
    <t>Popisovač - 0,3 mm - sada 4ks</t>
  </si>
  <si>
    <t>Velmi jemný plastický hrot, šíře stopy 0,3 mm. Sada: barvy černá, zelená, červená, modrá.</t>
  </si>
  <si>
    <t>Voděodolný, otěruvzdorný inkoust, šíře stopy 0,6 mm, ventilační uzávěr, na papír, folie, sklo, plasty, polystyrén.</t>
  </si>
  <si>
    <t>Popisovač lihový 0,6 mm - sada 4ks</t>
  </si>
  <si>
    <t>Voděodolný, otěruvzdorný inkoust, šíře stopy 0,6 mm, ventilační uzávěr, na papír, folie, sklo, plasty, polystyrén. Sada: barvy černá, zelená, červená, modrá.</t>
  </si>
  <si>
    <t>Voděodolný, otěruvzdorný inkoust, vláknový hrot, ergonomický úchop, šíře stopy 1 mm, ventilační uzávěry, na fólie, filmy, sklo, plasty.</t>
  </si>
  <si>
    <t>Popisovač lihový 1mm - sada 4ks</t>
  </si>
  <si>
    <t>Voděodolný, otěruvzdorný inkoust, vláknový hrot, ergonomický úchop, šíře stopy 1 mm, ventilační uzávěry, na fólie, filmy, sklo, plasty. 4 ks v balení.</t>
  </si>
  <si>
    <t>Odolný proti vyschnutí, kulatý hrot, šíře stopy 2,5 mm, na flipchartové tabule, nepropíjí se papírem, ventilační uzávěr.</t>
  </si>
  <si>
    <t>Stíratelný, světlostálý, kulatý, vláknový hrot, šíře stopy 2,5 mm, ventilační uzávěr. Na bílé tabule, sklo, PVC, porcelán.</t>
  </si>
  <si>
    <t>Klínový hrot, šíře stopy 1-4 mm, ventilační uzávěr, vhodný i na faxový papír.</t>
  </si>
  <si>
    <t>Zvýrazňovač 1-4 mm, sada 4ks</t>
  </si>
  <si>
    <t>Klínový hrot, šíře stopy 1-4 mm, ventilační uzávěr, vhodný i na faxový papír. 4 ks v balení.</t>
  </si>
  <si>
    <t>Magnety 24 mm - mix barev</t>
  </si>
  <si>
    <t>Doplněk ke všem magnetickým tabulím, barevný mix, průměr 24 mm, min. 10 ks v balení.</t>
  </si>
  <si>
    <t xml:space="preserve">Čisticí vlhčené ubrousky univerzální </t>
  </si>
  <si>
    <t>K čištění plastových povrchů zařízení výpočetní a kancelářské techniky, mimořádná rozpustnost nečistot a vysoké absorpční vlastnosti, odstraňují usazený prach, mastnotu i zbytky lepidel či barviva. Balení 100 ks.</t>
  </si>
  <si>
    <t>Čisticí utěrka mikrovlákno</t>
  </si>
  <si>
    <t>Utěrka z mikrovlákna k čištění  LCD, brýlí, čoček dalekohledů, displeje fotoaparátů.</t>
  </si>
  <si>
    <t>Datumovka samobarvící min do r.2030</t>
  </si>
  <si>
    <t>Samobarvící mechanické razítko, vhodné pro každodení používání v kancelářích, měsíc číslem, výška znaků 3,8 - 4,2 mm.</t>
  </si>
  <si>
    <t>Děrovačka - min.20 listů</t>
  </si>
  <si>
    <t>S bočním raménkem pro nastavení formátu, s ukazatelem středu, rozteč děr 8 cm, kapac. děrování min. 20 listů současně.</t>
  </si>
  <si>
    <t>Sešívačka min.20listů</t>
  </si>
  <si>
    <t>Sešití min. 20 listů, spojovače 24/6, celokovová nebo kovová + pevný plast.</t>
  </si>
  <si>
    <t>Sešívačka min.25 listů</t>
  </si>
  <si>
    <t>Sešití min. 25 listů, spojovače 24/6 i 26/6.</t>
  </si>
  <si>
    <t xml:space="preserve">Spojovače No.10 </t>
  </si>
  <si>
    <t>Vysoce kvalitní pozinkované spojovače, min. 1000 ks v balení.</t>
  </si>
  <si>
    <t>Klip kovový 19</t>
  </si>
  <si>
    <t xml:space="preserve">Kovové, mnohonásobně použitelné, min. 12 ks v balení. </t>
  </si>
  <si>
    <t>Klip kovový 25</t>
  </si>
  <si>
    <t>Klip kovový 32</t>
  </si>
  <si>
    <t>Korekční strojek jednorázový</t>
  </si>
  <si>
    <t>Šíře min. 4,2 mm, návin min. 6 m, korekční roller ve tvaru pera, suchá korekce, kryje okamžitě, korekce na běžném i faxovém papíru, nezanechává stopy či skvrny na fotokopiích.</t>
  </si>
  <si>
    <t>Laminovací folie A5/ 125mic</t>
  </si>
  <si>
    <t>Antistatické, průzračně čiré. Min. 100 listů v balení.</t>
  </si>
  <si>
    <t>Laminovací folie A4/125mic</t>
  </si>
  <si>
    <t>Sada školních kříd, 6 barev.</t>
  </si>
  <si>
    <t xml:space="preserve">Motouz trikolora </t>
  </si>
  <si>
    <t>Min. 40 g, pro kancelář i domácnost.</t>
  </si>
  <si>
    <t>Nůžky kancelářské střední</t>
  </si>
  <si>
    <t>Vysoce kvalitní nůžky, nožnice vyrobené z tvrzené japonské oceli s nerezovou úpravou, ergonomické držení - měkký dotek, délka nůžek min. 21 cm.</t>
  </si>
  <si>
    <t>Pryž v tužce, posuvná</t>
  </si>
  <si>
    <t>Na grafitové tužky, plastové tělo.</t>
  </si>
  <si>
    <t>Ořezávátko dvojité se zásobníkem</t>
  </si>
  <si>
    <t>Pro silnou i tenkou tužku, plastové se zásobníkem na odpad.</t>
  </si>
  <si>
    <t>Pravítko 20cm</t>
  </si>
  <si>
    <t>Transparentní.</t>
  </si>
  <si>
    <t>Pravítko 30cm</t>
  </si>
  <si>
    <t>Pravítko 40cm</t>
  </si>
  <si>
    <t>Popisovač lihový (S) - 0,3 mm - sada 4ks</t>
  </si>
  <si>
    <t>Etikety na pořadače, hřbet 75mm samolepící bílé</t>
  </si>
  <si>
    <t>Glycerinový zvlhčovač prstů 20g</t>
  </si>
  <si>
    <t>NE</t>
  </si>
  <si>
    <t>KAP - PhDr. Helena Bauerová, Ph.D.,
Tel.: 606 475 707</t>
  </si>
  <si>
    <t>Jungmannova 1, 
301 00 Plzeň, 
Fakulta filozofická - Katedra politologie a mezinárodních vztahů,
místnost JJ 307</t>
  </si>
  <si>
    <t>RTI - Stanislava Nechutná,
Tel.: 37763 8701</t>
  </si>
  <si>
    <t>Univerzitní 22, 
301 00 Plzeň,
Fakulta strojní - Regionální technologický institut,
místnost UL 308</t>
  </si>
  <si>
    <r>
      <t xml:space="preserve">Papír nejvyšší kvality "A", formát A4, gramáž 80 g/m2, barva bílá, opaicta min. 92 %, bělost 168 ± 3 CIE, hladkost dle Bendtsena 180 ml/min ± 50.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</si>
  <si>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t>Rychlovazač karton, nezávěsný A4 - libovolná barva</t>
  </si>
  <si>
    <r>
      <t xml:space="preserve">Desky odkládací A4, 3 klopy, ekokarton - </t>
    </r>
    <r>
      <rPr>
        <b/>
        <sz val="11"/>
        <rFont val="Calibri"/>
        <family val="2"/>
        <charset val="238"/>
      </rPr>
      <t>červené</t>
    </r>
  </si>
  <si>
    <r>
      <t xml:space="preserve">Desky s gumičkou A4, 3 klopy, prešpán - </t>
    </r>
    <r>
      <rPr>
        <b/>
        <sz val="11"/>
        <rFont val="Calibri"/>
        <family val="2"/>
        <charset val="238"/>
      </rPr>
      <t>modré</t>
    </r>
  </si>
  <si>
    <t>Obaly "L" A4 - čiré</t>
  </si>
  <si>
    <t>Samolepící blok  75 x 75 mm ± 2 mm - neon - mix</t>
  </si>
  <si>
    <r>
      <t xml:space="preserve">Popisovač 0,3 mm - </t>
    </r>
    <r>
      <rPr>
        <b/>
        <sz val="11"/>
        <rFont val="Calibri"/>
        <family val="2"/>
        <charset val="238"/>
      </rPr>
      <t>10x červený a 10x černý</t>
    </r>
  </si>
  <si>
    <r>
      <t xml:space="preserve">Popisovač  lihový 0,6 mm - </t>
    </r>
    <r>
      <rPr>
        <b/>
        <sz val="11"/>
        <rFont val="Calibri"/>
        <family val="2"/>
        <charset val="238"/>
      </rPr>
      <t>černý</t>
    </r>
  </si>
  <si>
    <r>
      <t>Popisovač lihový 1mm -</t>
    </r>
    <r>
      <rPr>
        <b/>
        <sz val="11"/>
        <rFont val="Calibri"/>
        <family val="2"/>
        <charset val="238"/>
      </rPr>
      <t xml:space="preserve"> černý</t>
    </r>
  </si>
  <si>
    <t>Propisovací tužka</t>
  </si>
  <si>
    <r>
      <t xml:space="preserve">Blok A5 lepený - </t>
    </r>
    <r>
      <rPr>
        <b/>
        <sz val="11"/>
        <rFont val="Calibri"/>
        <family val="2"/>
        <charset val="238"/>
      </rPr>
      <t xml:space="preserve">čistý 5x, linkovaný 5x, čtvereček 5x </t>
    </r>
  </si>
  <si>
    <r>
      <t>Blok A4 lepený -</t>
    </r>
    <r>
      <rPr>
        <b/>
        <sz val="11"/>
        <rFont val="Calibri"/>
        <family val="2"/>
        <charset val="238"/>
      </rPr>
      <t xml:space="preserve"> čistý 5x, linkovaný 5x, čtvereček 5x</t>
    </r>
  </si>
  <si>
    <r>
      <t xml:space="preserve">Sešit A5 - </t>
    </r>
    <r>
      <rPr>
        <b/>
        <sz val="11"/>
        <rFont val="Calibri"/>
        <family val="2"/>
        <charset val="238"/>
      </rPr>
      <t>čistý 5x, linkovaný 5x, čtvereček 5x</t>
    </r>
  </si>
  <si>
    <r>
      <t>Sešit A4 -</t>
    </r>
    <r>
      <rPr>
        <b/>
        <sz val="11"/>
        <rFont val="Calibri"/>
        <family val="2"/>
        <charset val="238"/>
      </rPr>
      <t xml:space="preserve"> čistý 5x, linkovaný 5x, čtvereček 5x</t>
    </r>
  </si>
  <si>
    <r>
      <t xml:space="preserve">Popisovač na flipchart 2,5 mm - </t>
    </r>
    <r>
      <rPr>
        <b/>
        <sz val="11"/>
        <rFont val="Calibri"/>
        <family val="2"/>
        <charset val="238"/>
      </rPr>
      <t>černý</t>
    </r>
  </si>
  <si>
    <r>
      <t>Popisovač tabulový  2,5 mm -</t>
    </r>
    <r>
      <rPr>
        <b/>
        <sz val="11"/>
        <rFont val="Calibri"/>
        <family val="2"/>
        <charset val="238"/>
      </rPr>
      <t xml:space="preserve"> černý</t>
    </r>
  </si>
  <si>
    <r>
      <t xml:space="preserve">Zvýrazňovač 1-4 mm - </t>
    </r>
    <r>
      <rPr>
        <b/>
        <sz val="11"/>
        <rFont val="Calibri"/>
        <family val="2"/>
        <charset val="238"/>
      </rPr>
      <t>žlutý</t>
    </r>
  </si>
  <si>
    <r>
      <t xml:space="preserve">Kalkulátor </t>
    </r>
    <r>
      <rPr>
        <b/>
        <sz val="11"/>
        <rFont val="Calibri"/>
        <family val="2"/>
        <charset val="238"/>
      </rPr>
      <t>(NE!! CITIZEN)</t>
    </r>
  </si>
  <si>
    <t>Stolní kalkulačka šedá, displej 12ti místný, solární napájení i na baterii, velikost (š x v x h) cca 140 x 22,5 x 1, sklápěcí displej, 4 tlačítková paměť, 1000 rozdělení, opravné tlačítko (například: Sharp EL-2125 C).</t>
  </si>
  <si>
    <r>
      <t>Popisovač lihový (S) -  0,3 mm -</t>
    </r>
    <r>
      <rPr>
        <b/>
        <sz val="11"/>
        <rFont val="Calibri"/>
        <family val="2"/>
        <charset val="238"/>
      </rPr>
      <t xml:space="preserve"> černý</t>
    </r>
  </si>
  <si>
    <r>
      <t xml:space="preserve">Popisovač lakový - </t>
    </r>
    <r>
      <rPr>
        <b/>
        <sz val="11"/>
        <rFont val="Calibri"/>
        <family val="2"/>
        <charset val="238"/>
      </rPr>
      <t>bílý</t>
    </r>
  </si>
  <si>
    <r>
      <t>Popisovač lakový -</t>
    </r>
    <r>
      <rPr>
        <b/>
        <sz val="11"/>
        <rFont val="Calibri"/>
        <family val="2"/>
        <charset val="238"/>
      </rPr>
      <t xml:space="preserve"> černý</t>
    </r>
  </si>
  <si>
    <r>
      <t xml:space="preserve">Lakový popisovač - </t>
    </r>
    <r>
      <rPr>
        <b/>
        <sz val="11"/>
        <rFont val="Calibri"/>
        <family val="2"/>
        <charset val="238"/>
      </rPr>
      <t>permanentní bílý</t>
    </r>
  </si>
  <si>
    <r>
      <t xml:space="preserve">Popisovač lakový - </t>
    </r>
    <r>
      <rPr>
        <b/>
        <sz val="11"/>
        <rFont val="Calibri"/>
        <family val="2"/>
        <charset val="238"/>
      </rPr>
      <t>permanentní černý</t>
    </r>
  </si>
  <si>
    <t>Lakový popisovač vhodný pro průmyslové použití, permanentní lakový popisovač, odolný, kulatý hrot, hliníkové tělo, šíře stopy 2 mm, vhodný pro automobilový průmysl, píše na dřevo, sklo, kov, elektrické součástky nebo porcelán, možno jej použít i na mastný materiál.</t>
  </si>
  <si>
    <t>Lakový popisovač vhodný pro průmyslové použití, permanentní lakový popisovač, odolný, kulatý hrot, hliníkové tělo, šíře stopy 1,8 mm, vhodný pro automobilový průmysl, píše na dřevo, sklo, kov, elektrické součástky nebo porcelán, možno jej použít i na mastný materiál.</t>
  </si>
  <si>
    <t>Speciální popisovače s permanentním lakovým inkoustem, který má vysoce krycí vlastnosti a umožní psaní i na tmavé a transparentní povrchy, 2 mm.</t>
  </si>
  <si>
    <t>Štítky do pořadače 75 mm, náhradní samolepicí hřbetní etiketa pro papírové pořadače, balení 10 ks.</t>
  </si>
  <si>
    <t>Pro vázání neděrovaných listů A4. Materiál z PVC s unikátním kovovým klipem, který se přizpůsobí vloženému počtu listů a průhlednou přední stranou.</t>
  </si>
  <si>
    <t>Mazací termo inkoust v modré barvě, provedení s víčkem, vroubkovaný pogumovaný úchop, kónický hrot, plastové tělo, stopa 0,7 mm.</t>
  </si>
  <si>
    <r>
      <t xml:space="preserve">Mazací pero s víčkem, </t>
    </r>
    <r>
      <rPr>
        <b/>
        <sz val="11"/>
        <rFont val="Calibri"/>
        <family val="2"/>
        <charset val="238"/>
      </rPr>
      <t>tmavě modré tělo</t>
    </r>
    <r>
      <rPr>
        <sz val="11"/>
        <rFont val="Calibri"/>
        <family val="2"/>
        <charset val="238"/>
      </rPr>
      <t xml:space="preserve">, </t>
    </r>
    <r>
      <rPr>
        <b/>
        <sz val="11"/>
        <rFont val="Calibri"/>
        <family val="2"/>
        <charset val="238"/>
      </rPr>
      <t>barva modrá</t>
    </r>
  </si>
  <si>
    <t>Nezanechává mastné skvrny, usnadňuje listování a odebírání papíru, obsahuje glycerin.</t>
  </si>
  <si>
    <r>
      <t>Obaly na doklady PVC, A4, typ "L", 150 mic. -</t>
    </r>
    <r>
      <rPr>
        <b/>
        <sz val="11"/>
        <rFont val="Calibri"/>
        <family val="2"/>
        <charset val="238"/>
      </rPr>
      <t xml:space="preserve"> červené 3x, modré 3x, zelené 3x, žluté 3x</t>
    </r>
  </si>
  <si>
    <t>Aplikační desky s klipem (unikátní ocelová spona) A4</t>
  </si>
  <si>
    <r>
      <t>Křída barevná  sada</t>
    </r>
    <r>
      <rPr>
        <b/>
        <sz val="11"/>
        <rFont val="Calibri"/>
        <family val="2"/>
        <charset val="238"/>
      </rPr>
      <t xml:space="preserve"> 6 barev</t>
    </r>
  </si>
  <si>
    <r>
      <t xml:space="preserve">Obálka plastová PVC s patentem /druk/  A6 - </t>
    </r>
    <r>
      <rPr>
        <b/>
        <sz val="11"/>
        <rFont val="Calibri"/>
        <family val="2"/>
        <charset val="238"/>
      </rPr>
      <t>mix barev</t>
    </r>
  </si>
  <si>
    <r>
      <t xml:space="preserve">Obálka plastová PVC s patentem /druk/ A5 - </t>
    </r>
    <r>
      <rPr>
        <b/>
        <sz val="11"/>
        <rFont val="Calibri"/>
        <family val="2"/>
        <charset val="238"/>
      </rPr>
      <t>mix barev</t>
    </r>
  </si>
  <si>
    <r>
      <t xml:space="preserve">Obálka plastová PVC s patentem /druk/ A4 - </t>
    </r>
    <r>
      <rPr>
        <b/>
        <sz val="11"/>
        <rFont val="Calibri"/>
        <family val="2"/>
        <charset val="238"/>
      </rPr>
      <t>mix barev</t>
    </r>
  </si>
  <si>
    <r>
      <t>Pořadač 4-kroužkový A4 - 2 cm -</t>
    </r>
    <r>
      <rPr>
        <b/>
        <sz val="11"/>
        <rFont val="Calibri"/>
        <family val="2"/>
        <charset val="238"/>
      </rPr>
      <t xml:space="preserve"> mix barev</t>
    </r>
  </si>
  <si>
    <r>
      <t xml:space="preserve">Rychlovazače PVC, A4 - </t>
    </r>
    <r>
      <rPr>
        <b/>
        <sz val="11"/>
        <rFont val="Calibri"/>
        <family val="2"/>
        <charset val="238"/>
      </rPr>
      <t>mix barev</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</si>
</sst>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color rgb="FF000000"/>
      <name val="Calibri"/>
      <family val="2"/>
      <charset val="238"/>
    </font>
    <font>
      <b/>
      <sz val="11"/>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thick">
        <color indexed="64"/>
      </left>
      <right style="medium">
        <color indexed="64"/>
      </right>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8">
    <xf numFmtId="0" fontId="0" fillId="0" borderId="0"/>
    <xf numFmtId="0" fontId="18" fillId="0" borderId="0"/>
    <xf numFmtId="0" fontId="7" fillId="0" borderId="0"/>
    <xf numFmtId="0" fontId="7" fillId="0" borderId="0"/>
    <xf numFmtId="0" fontId="21" fillId="0" borderId="0"/>
    <xf numFmtId="0" fontId="6" fillId="0" borderId="0"/>
    <xf numFmtId="0" fontId="6" fillId="0" borderId="0"/>
    <xf numFmtId="0" fontId="6" fillId="0" borderId="0"/>
  </cellStyleXfs>
  <cellXfs count="116">
    <xf numFmtId="0" fontId="0" fillId="0" borderId="0" xfId="0"/>
    <xf numFmtId="0" fontId="0" fillId="0" borderId="0" xfId="0" applyProtection="1"/>
    <xf numFmtId="0" fontId="19" fillId="2" borderId="0" xfId="0" applyFont="1" applyFill="1" applyAlignment="1" applyProtection="1">
      <alignment horizontal="left" vertical="center" wrapText="1"/>
    </xf>
    <xf numFmtId="0" fontId="19"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4" fillId="0" borderId="0" xfId="0" applyFont="1" applyProtection="1"/>
    <xf numFmtId="0" fontId="0" fillId="0" borderId="0" xfId="0" applyAlignment="1" applyProtection="1">
      <alignment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0" fillId="0" borderId="0" xfId="0" applyAlignment="1" applyProtection="1">
      <alignment vertical="top" wrapText="1"/>
    </xf>
    <xf numFmtId="0" fontId="23" fillId="0" borderId="0" xfId="0" applyFont="1" applyAlignment="1" applyProtection="1">
      <alignment horizontal="left" vertical="top" wrapText="1"/>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13"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1"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2"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0" fillId="3" borderId="7" xfId="1" applyFont="1" applyFill="1" applyBorder="1" applyAlignment="1" applyProtection="1">
      <alignment horizontal="center" vertical="center" wrapText="1"/>
    </xf>
    <xf numFmtId="0" fontId="20"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6"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3"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8" fillId="3" borderId="14" xfId="0" applyFont="1" applyFill="1" applyBorder="1" applyAlignment="1" applyProtection="1">
      <alignment horizontal="center" vertical="center" wrapText="1"/>
    </xf>
    <xf numFmtId="0" fontId="2" fillId="3" borderId="14" xfId="0" applyFont="1" applyFill="1" applyBorder="1" applyAlignment="1" applyProtection="1">
      <alignment horizontal="center" vertical="center" wrapText="1"/>
    </xf>
    <xf numFmtId="0" fontId="11" fillId="3" borderId="14" xfId="0" applyFont="1" applyFill="1" applyBorder="1" applyAlignment="1" applyProtection="1">
      <alignment horizontal="center" vertical="center" wrapText="1"/>
    </xf>
    <xf numFmtId="3" fontId="0" fillId="2" borderId="19" xfId="0" applyNumberFormat="1" applyFill="1" applyBorder="1" applyAlignment="1" applyProtection="1">
      <alignment horizontal="center" vertical="center" wrapText="1"/>
    </xf>
    <xf numFmtId="0" fontId="22" fillId="3" borderId="20" xfId="1" applyFont="1" applyFill="1" applyBorder="1" applyAlignment="1" applyProtection="1">
      <alignment horizontal="left" vertical="center" wrapText="1" indent="1"/>
    </xf>
    <xf numFmtId="3" fontId="0" fillId="3" borderId="20" xfId="0" applyNumberFormat="1" applyFill="1" applyBorder="1" applyAlignment="1" applyProtection="1">
      <alignment horizontal="center" vertical="center" wrapText="1"/>
    </xf>
    <xf numFmtId="0" fontId="20" fillId="3" borderId="20" xfId="1" applyFont="1" applyFill="1" applyBorder="1" applyAlignment="1" applyProtection="1">
      <alignment horizontal="center" vertical="center" wrapText="1"/>
    </xf>
    <xf numFmtId="0" fontId="20" fillId="3" borderId="20" xfId="5" applyFont="1" applyFill="1" applyBorder="1" applyAlignment="1" applyProtection="1">
      <alignment horizontal="left" vertical="center" wrapText="1" indent="1"/>
    </xf>
    <xf numFmtId="164" fontId="0" fillId="0" borderId="20" xfId="0" applyNumberFormat="1" applyBorder="1" applyAlignment="1" applyProtection="1">
      <alignment horizontal="right" vertical="center" indent="1"/>
    </xf>
    <xf numFmtId="164" fontId="16" fillId="3" borderId="20" xfId="0" applyNumberFormat="1" applyFont="1" applyFill="1" applyBorder="1" applyAlignment="1" applyProtection="1">
      <alignment horizontal="right" vertical="center" wrapText="1" indent="1"/>
    </xf>
    <xf numFmtId="165" fontId="0" fillId="0" borderId="20" xfId="0" applyNumberFormat="1" applyBorder="1" applyAlignment="1" applyProtection="1">
      <alignment horizontal="right" vertical="center" indent="1"/>
    </xf>
    <xf numFmtId="0" fontId="0" fillId="0" borderId="20" xfId="0" applyBorder="1" applyAlignment="1" applyProtection="1">
      <alignment horizontal="center" vertical="center"/>
    </xf>
    <xf numFmtId="0" fontId="3" fillId="3" borderId="21" xfId="0" applyFont="1" applyFill="1" applyBorder="1" applyAlignment="1" applyProtection="1">
      <alignment horizontal="center" vertical="center" wrapText="1"/>
    </xf>
    <xf numFmtId="0" fontId="0" fillId="3" borderId="21" xfId="0" applyFill="1" applyBorder="1" applyAlignment="1" applyProtection="1">
      <alignment horizontal="center" vertical="center" wrapText="1"/>
    </xf>
    <xf numFmtId="0" fontId="8" fillId="3" borderId="21" xfId="0" applyFont="1" applyFill="1" applyBorder="1" applyAlignment="1" applyProtection="1">
      <alignment horizontal="center" vertical="center" wrapText="1"/>
    </xf>
    <xf numFmtId="0" fontId="4" fillId="3" borderId="21" xfId="0" applyFont="1" applyFill="1" applyBorder="1" applyAlignment="1" applyProtection="1">
      <alignment horizontal="center" vertical="center" wrapText="1"/>
    </xf>
    <xf numFmtId="0" fontId="11" fillId="3" borderId="21" xfId="0" applyFont="1" applyFill="1" applyBorder="1" applyAlignment="1" applyProtection="1">
      <alignment horizontal="center" vertical="center" wrapText="1"/>
    </xf>
    <xf numFmtId="3" fontId="0" fillId="2" borderId="18" xfId="0" applyNumberFormat="1" applyFill="1" applyBorder="1" applyAlignment="1" applyProtection="1">
      <alignment horizontal="center" vertical="center" wrapText="1"/>
    </xf>
    <xf numFmtId="0" fontId="22" fillId="3" borderId="15" xfId="1" applyFont="1" applyFill="1" applyBorder="1" applyAlignment="1" applyProtection="1">
      <alignment horizontal="left" vertical="center" wrapText="1" indent="1"/>
    </xf>
    <xf numFmtId="3" fontId="0" fillId="3" borderId="15" xfId="0" applyNumberFormat="1" applyFill="1" applyBorder="1" applyAlignment="1" applyProtection="1">
      <alignment horizontal="center" vertical="center" wrapText="1"/>
    </xf>
    <xf numFmtId="0" fontId="20" fillId="3" borderId="15" xfId="1" applyFont="1" applyFill="1" applyBorder="1" applyAlignment="1" applyProtection="1">
      <alignment horizontal="center" vertical="center" wrapText="1"/>
    </xf>
    <xf numFmtId="0" fontId="20" fillId="3" borderId="15" xfId="5" applyFont="1" applyFill="1" applyBorder="1" applyAlignment="1" applyProtection="1">
      <alignment horizontal="left" vertical="center" wrapText="1" indent="1"/>
    </xf>
    <xf numFmtId="164" fontId="0" fillId="0" borderId="15" xfId="0" applyNumberFormat="1" applyBorder="1" applyAlignment="1" applyProtection="1">
      <alignment horizontal="right" vertical="center" indent="1"/>
    </xf>
    <xf numFmtId="164" fontId="16" fillId="3" borderId="15" xfId="0" applyNumberFormat="1" applyFont="1" applyFill="1" applyBorder="1" applyAlignment="1" applyProtection="1">
      <alignment horizontal="right" vertical="center" wrapText="1"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2" fillId="3" borderId="16" xfId="0" applyFont="1"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0" fontId="8" fillId="3" borderId="16" xfId="0" applyFont="1" applyFill="1" applyBorder="1" applyAlignment="1" applyProtection="1">
      <alignment horizontal="center" vertical="center" wrapText="1"/>
    </xf>
    <xf numFmtId="0" fontId="11" fillId="3" borderId="16"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2"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0" fillId="3" borderId="9" xfId="1" applyFont="1" applyFill="1" applyBorder="1" applyAlignment="1" applyProtection="1">
      <alignment horizontal="center" vertical="center" wrapText="1"/>
    </xf>
    <xf numFmtId="0" fontId="20"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6"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5" fillId="3" borderId="16" xfId="0" applyFont="1" applyFill="1" applyBorder="1" applyAlignment="1" applyProtection="1">
      <alignment horizontal="center" vertical="center" wrapText="1"/>
    </xf>
    <xf numFmtId="0" fontId="22" fillId="3" borderId="9" xfId="1" applyFont="1" applyFill="1" applyBorder="1" applyAlignment="1" applyProtection="1">
      <alignment horizontal="center" vertical="center" wrapText="1"/>
    </xf>
    <xf numFmtId="0" fontId="22" fillId="3" borderId="9" xfId="5" applyFont="1" applyFill="1" applyBorder="1" applyAlignment="1" applyProtection="1">
      <alignment horizontal="left" vertical="center" wrapText="1" indent="1"/>
    </xf>
    <xf numFmtId="3" fontId="0" fillId="2" borderId="12" xfId="0" applyNumberFormat="1" applyFill="1" applyBorder="1" applyAlignment="1" applyProtection="1">
      <alignment horizontal="center" vertical="center" wrapText="1"/>
    </xf>
    <xf numFmtId="0" fontId="22"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20" fillId="3" borderId="10" xfId="1" applyFont="1" applyFill="1" applyBorder="1" applyAlignment="1" applyProtection="1">
      <alignment horizontal="center" vertical="center" wrapText="1"/>
    </xf>
    <xf numFmtId="0" fontId="20"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6"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7" xfId="0" applyFont="1"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0" fontId="8" fillId="3" borderId="17" xfId="0" applyFont="1" applyFill="1" applyBorder="1" applyAlignment="1" applyProtection="1">
      <alignment horizontal="center" vertical="center" wrapText="1"/>
    </xf>
    <xf numFmtId="0" fontId="5" fillId="3" borderId="17" xfId="0" applyFont="1" applyFill="1" applyBorder="1" applyAlignment="1" applyProtection="1">
      <alignment horizontal="center" vertical="center" wrapText="1"/>
    </xf>
    <xf numFmtId="0" fontId="11" fillId="3" borderId="17" xfId="0" applyFont="1" applyFill="1" applyBorder="1" applyAlignment="1" applyProtection="1">
      <alignment horizontal="center" vertical="center" wrapText="1"/>
    </xf>
    <xf numFmtId="0" fontId="0" fillId="0" borderId="11" xfId="0" applyBorder="1" applyProtection="1"/>
    <xf numFmtId="0" fontId="11"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5" fillId="0" borderId="0" xfId="0" applyFont="1" applyAlignment="1" applyProtection="1">
      <alignment horizontal="left" vertical="center" wrapText="1"/>
    </xf>
    <xf numFmtId="164" fontId="17" fillId="0" borderId="0" xfId="0" applyNumberFormat="1" applyFont="1" applyAlignment="1" applyProtection="1">
      <alignment horizontal="right" vertical="center" indent="1"/>
    </xf>
    <xf numFmtId="164" fontId="9" fillId="0" borderId="3" xfId="0" applyNumberFormat="1" applyFont="1" applyBorder="1" applyAlignment="1" applyProtection="1">
      <alignment horizontal="center" vertical="center"/>
    </xf>
    <xf numFmtId="164" fontId="9"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6" fillId="4" borderId="7"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32"/>
  <sheetViews>
    <sheetView tabSelected="1" topLeftCell="H1" zoomScale="75" zoomScaleNormal="75" workbookViewId="0">
      <selection activeCell="L9" sqref="L9:L82"/>
    </sheetView>
  </sheetViews>
  <sheetFormatPr defaultRowHeight="15" x14ac:dyDescent="0.25"/>
  <cols>
    <col min="1" max="1" width="2.7109375" style="1" bestFit="1" customWidth="1"/>
    <col min="2" max="2" width="5.5703125" style="1" bestFit="1" customWidth="1"/>
    <col min="3" max="3" width="63.5703125" style="5" customWidth="1"/>
    <col min="4" max="4" width="12.42578125" style="114" customWidth="1"/>
    <col min="5" max="5" width="11.140625" style="4" customWidth="1"/>
    <col min="6" max="6" width="135.28515625" style="5" customWidth="1"/>
    <col min="7" max="7" width="15.140625"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28.28515625" style="1" hidden="1" customWidth="1"/>
    <col min="15" max="15" width="21.5703125" style="1" hidden="1" customWidth="1"/>
    <col min="16" max="16" width="36.28515625" style="1" customWidth="1"/>
    <col min="17" max="17" width="39.42578125" style="1" customWidth="1"/>
    <col min="18" max="18" width="28.28515625" style="1" customWidth="1"/>
    <col min="19" max="19" width="14" style="1" hidden="1" customWidth="1"/>
    <col min="20" max="20" width="40.140625" style="7" customWidth="1"/>
    <col min="21" max="16384" width="9.140625" style="1"/>
  </cols>
  <sheetData>
    <row r="1" spans="1:20" ht="38.25" customHeight="1" x14ac:dyDescent="0.25">
      <c r="B1" s="2" t="s">
        <v>29</v>
      </c>
      <c r="C1" s="3"/>
      <c r="D1" s="3"/>
      <c r="I1" s="6"/>
    </row>
    <row r="2" spans="1:20" ht="22.5" customHeight="1" x14ac:dyDescent="0.25">
      <c r="C2" s="1"/>
      <c r="D2" s="8"/>
      <c r="E2" s="9"/>
      <c r="F2" s="10"/>
      <c r="G2" s="10"/>
      <c r="H2" s="10"/>
      <c r="I2" s="11"/>
      <c r="J2" s="11"/>
      <c r="K2" s="11"/>
      <c r="L2" s="11"/>
      <c r="M2" s="11"/>
      <c r="N2" s="11"/>
      <c r="O2" s="11"/>
      <c r="P2" s="11"/>
      <c r="Q2" s="11"/>
      <c r="R2" s="11"/>
      <c r="S2" s="12"/>
      <c r="T2" s="13"/>
    </row>
    <row r="3" spans="1:20" ht="23.25" customHeight="1"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25</v>
      </c>
      <c r="O6" s="29" t="s">
        <v>19</v>
      </c>
      <c r="P6" s="31" t="s">
        <v>20</v>
      </c>
      <c r="Q6" s="29" t="s">
        <v>21</v>
      </c>
      <c r="R6" s="29" t="s">
        <v>22</v>
      </c>
      <c r="S6" s="29" t="s">
        <v>23</v>
      </c>
      <c r="T6" s="29" t="s">
        <v>24</v>
      </c>
    </row>
    <row r="7" spans="1:20" ht="105.75" customHeight="1" thickTop="1" thickBot="1" x14ac:dyDescent="0.3">
      <c r="A7" s="32"/>
      <c r="B7" s="33">
        <v>1</v>
      </c>
      <c r="C7" s="34" t="s">
        <v>30</v>
      </c>
      <c r="D7" s="35">
        <v>100</v>
      </c>
      <c r="E7" s="36" t="s">
        <v>31</v>
      </c>
      <c r="F7" s="37" t="s">
        <v>137</v>
      </c>
      <c r="G7" s="38">
        <f t="shared" ref="G7:G21" si="0">D7*H7</f>
        <v>13000</v>
      </c>
      <c r="H7" s="39">
        <v>130</v>
      </c>
      <c r="I7" s="115"/>
      <c r="J7" s="40">
        <f t="shared" ref="J7:J21" si="1">D7*I7</f>
        <v>0</v>
      </c>
      <c r="K7" s="41" t="str">
        <f t="shared" ref="K7:K21" si="2">IF(ISNUMBER(I7), IF(I7&gt;H7,"NEVYHOVUJE","VYHOVUJE")," ")</f>
        <v xml:space="preserve"> </v>
      </c>
      <c r="L7" s="42" t="s">
        <v>27</v>
      </c>
      <c r="M7" s="43" t="s">
        <v>132</v>
      </c>
      <c r="N7" s="44"/>
      <c r="O7" s="44"/>
      <c r="P7" s="45" t="s">
        <v>133</v>
      </c>
      <c r="Q7" s="45" t="s">
        <v>134</v>
      </c>
      <c r="R7" s="46" t="s">
        <v>28</v>
      </c>
      <c r="S7" s="44"/>
      <c r="T7" s="43" t="s">
        <v>12</v>
      </c>
    </row>
    <row r="8" spans="1:20" ht="65.25" customHeight="1" thickTop="1" thickBot="1" x14ac:dyDescent="0.3">
      <c r="A8" s="27"/>
      <c r="B8" s="47">
        <v>2</v>
      </c>
      <c r="C8" s="48" t="s">
        <v>32</v>
      </c>
      <c r="D8" s="49">
        <v>500</v>
      </c>
      <c r="E8" s="50" t="s">
        <v>33</v>
      </c>
      <c r="F8" s="51" t="s">
        <v>34</v>
      </c>
      <c r="G8" s="52">
        <f t="shared" si="0"/>
        <v>1150</v>
      </c>
      <c r="H8" s="53">
        <v>2.2999999999999998</v>
      </c>
      <c r="I8" s="115"/>
      <c r="J8" s="54">
        <f t="shared" si="1"/>
        <v>0</v>
      </c>
      <c r="K8" s="55" t="str">
        <f t="shared" si="2"/>
        <v xml:space="preserve"> </v>
      </c>
      <c r="L8" s="56"/>
      <c r="M8" s="57"/>
      <c r="N8" s="58"/>
      <c r="O8" s="58"/>
      <c r="P8" s="59"/>
      <c r="Q8" s="59"/>
      <c r="R8" s="60"/>
      <c r="S8" s="58"/>
      <c r="T8" s="57"/>
    </row>
    <row r="9" spans="1:20" ht="25.5" customHeight="1" thickTop="1" thickBot="1" x14ac:dyDescent="0.3">
      <c r="A9" s="27"/>
      <c r="B9" s="61">
        <v>3</v>
      </c>
      <c r="C9" s="62" t="s">
        <v>172</v>
      </c>
      <c r="D9" s="63">
        <v>5</v>
      </c>
      <c r="E9" s="64" t="s">
        <v>33</v>
      </c>
      <c r="F9" s="65" t="s">
        <v>35</v>
      </c>
      <c r="G9" s="66">
        <f t="shared" si="0"/>
        <v>65</v>
      </c>
      <c r="H9" s="67">
        <v>13</v>
      </c>
      <c r="I9" s="115"/>
      <c r="J9" s="68">
        <f t="shared" si="1"/>
        <v>0</v>
      </c>
      <c r="K9" s="69" t="str">
        <f t="shared" si="2"/>
        <v xml:space="preserve"> </v>
      </c>
      <c r="L9" s="70" t="s">
        <v>27</v>
      </c>
      <c r="M9" s="71" t="s">
        <v>132</v>
      </c>
      <c r="N9" s="72"/>
      <c r="O9" s="72"/>
      <c r="P9" s="70" t="s">
        <v>135</v>
      </c>
      <c r="Q9" s="70" t="s">
        <v>136</v>
      </c>
      <c r="R9" s="73" t="s">
        <v>28</v>
      </c>
      <c r="S9" s="72"/>
      <c r="T9" s="71" t="s">
        <v>12</v>
      </c>
    </row>
    <row r="10" spans="1:20" ht="25.5" customHeight="1" thickTop="1" thickBot="1" x14ac:dyDescent="0.3">
      <c r="A10" s="27"/>
      <c r="B10" s="74">
        <v>4</v>
      </c>
      <c r="C10" s="75" t="s">
        <v>173</v>
      </c>
      <c r="D10" s="76">
        <v>10</v>
      </c>
      <c r="E10" s="77" t="s">
        <v>33</v>
      </c>
      <c r="F10" s="78" t="s">
        <v>35</v>
      </c>
      <c r="G10" s="79">
        <f t="shared" si="0"/>
        <v>160</v>
      </c>
      <c r="H10" s="80">
        <v>16</v>
      </c>
      <c r="I10" s="115"/>
      <c r="J10" s="81">
        <f t="shared" si="1"/>
        <v>0</v>
      </c>
      <c r="K10" s="82" t="str">
        <f t="shared" si="2"/>
        <v xml:space="preserve"> </v>
      </c>
      <c r="L10" s="70"/>
      <c r="M10" s="71"/>
      <c r="N10" s="72"/>
      <c r="O10" s="72"/>
      <c r="P10" s="83"/>
      <c r="Q10" s="83"/>
      <c r="R10" s="73"/>
      <c r="S10" s="72"/>
      <c r="T10" s="71"/>
    </row>
    <row r="11" spans="1:20" ht="25.5" customHeight="1" thickTop="1" thickBot="1" x14ac:dyDescent="0.3">
      <c r="A11" s="27"/>
      <c r="B11" s="74">
        <v>5</v>
      </c>
      <c r="C11" s="75" t="s">
        <v>174</v>
      </c>
      <c r="D11" s="76">
        <v>15</v>
      </c>
      <c r="E11" s="84" t="s">
        <v>33</v>
      </c>
      <c r="F11" s="85" t="s">
        <v>35</v>
      </c>
      <c r="G11" s="79">
        <f t="shared" si="0"/>
        <v>300</v>
      </c>
      <c r="H11" s="80">
        <v>20</v>
      </c>
      <c r="I11" s="115"/>
      <c r="J11" s="81">
        <f t="shared" si="1"/>
        <v>0</v>
      </c>
      <c r="K11" s="82" t="str">
        <f t="shared" si="2"/>
        <v xml:space="preserve"> </v>
      </c>
      <c r="L11" s="70"/>
      <c r="M11" s="71"/>
      <c r="N11" s="72"/>
      <c r="O11" s="72"/>
      <c r="P11" s="83"/>
      <c r="Q11" s="83"/>
      <c r="R11" s="73"/>
      <c r="S11" s="72"/>
      <c r="T11" s="71"/>
    </row>
    <row r="12" spans="1:20" ht="25.5" customHeight="1" thickTop="1" thickBot="1" x14ac:dyDescent="0.3">
      <c r="A12" s="27"/>
      <c r="B12" s="74">
        <v>6</v>
      </c>
      <c r="C12" s="75" t="s">
        <v>175</v>
      </c>
      <c r="D12" s="76">
        <v>10</v>
      </c>
      <c r="E12" s="77" t="s">
        <v>33</v>
      </c>
      <c r="F12" s="78" t="s">
        <v>36</v>
      </c>
      <c r="G12" s="79">
        <f t="shared" si="0"/>
        <v>480</v>
      </c>
      <c r="H12" s="80">
        <v>48</v>
      </c>
      <c r="I12" s="115"/>
      <c r="J12" s="81">
        <f t="shared" si="1"/>
        <v>0</v>
      </c>
      <c r="K12" s="82" t="str">
        <f t="shared" si="2"/>
        <v xml:space="preserve"> </v>
      </c>
      <c r="L12" s="70"/>
      <c r="M12" s="71"/>
      <c r="N12" s="72"/>
      <c r="O12" s="72"/>
      <c r="P12" s="83"/>
      <c r="Q12" s="83"/>
      <c r="R12" s="73"/>
      <c r="S12" s="72"/>
      <c r="T12" s="71"/>
    </row>
    <row r="13" spans="1:20" ht="25.5" customHeight="1" thickTop="1" thickBot="1" x14ac:dyDescent="0.3">
      <c r="A13" s="27"/>
      <c r="B13" s="74">
        <v>7</v>
      </c>
      <c r="C13" s="75" t="s">
        <v>37</v>
      </c>
      <c r="D13" s="76">
        <v>2</v>
      </c>
      <c r="E13" s="77" t="s">
        <v>33</v>
      </c>
      <c r="F13" s="78" t="s">
        <v>38</v>
      </c>
      <c r="G13" s="79">
        <f t="shared" si="0"/>
        <v>80</v>
      </c>
      <c r="H13" s="80">
        <v>40</v>
      </c>
      <c r="I13" s="115"/>
      <c r="J13" s="81">
        <f t="shared" si="1"/>
        <v>0</v>
      </c>
      <c r="K13" s="82" t="str">
        <f t="shared" si="2"/>
        <v xml:space="preserve"> </v>
      </c>
      <c r="L13" s="70"/>
      <c r="M13" s="71"/>
      <c r="N13" s="72"/>
      <c r="O13" s="72"/>
      <c r="P13" s="83"/>
      <c r="Q13" s="83"/>
      <c r="R13" s="73"/>
      <c r="S13" s="72"/>
      <c r="T13" s="71"/>
    </row>
    <row r="14" spans="1:20" ht="25.5" customHeight="1" thickTop="1" thickBot="1" x14ac:dyDescent="0.3">
      <c r="A14" s="27"/>
      <c r="B14" s="74">
        <v>8</v>
      </c>
      <c r="C14" s="75" t="s">
        <v>176</v>
      </c>
      <c r="D14" s="76">
        <v>20</v>
      </c>
      <c r="E14" s="77" t="s">
        <v>33</v>
      </c>
      <c r="F14" s="78" t="s">
        <v>39</v>
      </c>
      <c r="G14" s="79">
        <f t="shared" si="0"/>
        <v>90</v>
      </c>
      <c r="H14" s="80">
        <v>4.5</v>
      </c>
      <c r="I14" s="115"/>
      <c r="J14" s="81">
        <f t="shared" si="1"/>
        <v>0</v>
      </c>
      <c r="K14" s="82" t="str">
        <f t="shared" si="2"/>
        <v xml:space="preserve"> </v>
      </c>
      <c r="L14" s="70"/>
      <c r="M14" s="71"/>
      <c r="N14" s="72"/>
      <c r="O14" s="72"/>
      <c r="P14" s="83"/>
      <c r="Q14" s="83"/>
      <c r="R14" s="73"/>
      <c r="S14" s="72"/>
      <c r="T14" s="71"/>
    </row>
    <row r="15" spans="1:20" ht="25.5" customHeight="1" thickTop="1" thickBot="1" x14ac:dyDescent="0.3">
      <c r="A15" s="27"/>
      <c r="B15" s="74">
        <v>9</v>
      </c>
      <c r="C15" s="75" t="s">
        <v>138</v>
      </c>
      <c r="D15" s="76">
        <v>15</v>
      </c>
      <c r="E15" s="77" t="s">
        <v>33</v>
      </c>
      <c r="F15" s="78" t="s">
        <v>40</v>
      </c>
      <c r="G15" s="79">
        <f t="shared" si="0"/>
        <v>75</v>
      </c>
      <c r="H15" s="80">
        <v>5</v>
      </c>
      <c r="I15" s="115"/>
      <c r="J15" s="81">
        <f t="shared" si="1"/>
        <v>0</v>
      </c>
      <c r="K15" s="82" t="str">
        <f t="shared" si="2"/>
        <v xml:space="preserve"> </v>
      </c>
      <c r="L15" s="70"/>
      <c r="M15" s="71"/>
      <c r="N15" s="72"/>
      <c r="O15" s="72"/>
      <c r="P15" s="83"/>
      <c r="Q15" s="83"/>
      <c r="R15" s="73"/>
      <c r="S15" s="72"/>
      <c r="T15" s="71"/>
    </row>
    <row r="16" spans="1:20" ht="25.5" customHeight="1" thickTop="1" thickBot="1" x14ac:dyDescent="0.3">
      <c r="A16" s="27"/>
      <c r="B16" s="74">
        <v>10</v>
      </c>
      <c r="C16" s="75" t="s">
        <v>139</v>
      </c>
      <c r="D16" s="76">
        <v>10</v>
      </c>
      <c r="E16" s="77" t="s">
        <v>33</v>
      </c>
      <c r="F16" s="78" t="s">
        <v>41</v>
      </c>
      <c r="G16" s="79">
        <f t="shared" si="0"/>
        <v>80</v>
      </c>
      <c r="H16" s="80">
        <v>8</v>
      </c>
      <c r="I16" s="115"/>
      <c r="J16" s="81">
        <f t="shared" si="1"/>
        <v>0</v>
      </c>
      <c r="K16" s="82" t="str">
        <f t="shared" si="2"/>
        <v xml:space="preserve"> </v>
      </c>
      <c r="L16" s="70"/>
      <c r="M16" s="71"/>
      <c r="N16" s="72"/>
      <c r="O16" s="72"/>
      <c r="P16" s="83"/>
      <c r="Q16" s="83"/>
      <c r="R16" s="73"/>
      <c r="S16" s="72"/>
      <c r="T16" s="71"/>
    </row>
    <row r="17" spans="1:20" ht="25.5" customHeight="1" thickTop="1" thickBot="1" x14ac:dyDescent="0.3">
      <c r="A17" s="27"/>
      <c r="B17" s="74">
        <v>11</v>
      </c>
      <c r="C17" s="75" t="s">
        <v>140</v>
      </c>
      <c r="D17" s="76">
        <v>10</v>
      </c>
      <c r="E17" s="77" t="s">
        <v>33</v>
      </c>
      <c r="F17" s="78" t="s">
        <v>42</v>
      </c>
      <c r="G17" s="79">
        <f t="shared" si="0"/>
        <v>400</v>
      </c>
      <c r="H17" s="80">
        <v>40</v>
      </c>
      <c r="I17" s="115"/>
      <c r="J17" s="81">
        <f t="shared" si="1"/>
        <v>0</v>
      </c>
      <c r="K17" s="82" t="str">
        <f t="shared" si="2"/>
        <v xml:space="preserve"> </v>
      </c>
      <c r="L17" s="70"/>
      <c r="M17" s="71"/>
      <c r="N17" s="72"/>
      <c r="O17" s="72"/>
      <c r="P17" s="83"/>
      <c r="Q17" s="83"/>
      <c r="R17" s="73"/>
      <c r="S17" s="72"/>
      <c r="T17" s="71"/>
    </row>
    <row r="18" spans="1:20" ht="25.5" customHeight="1" thickTop="1" thickBot="1" x14ac:dyDescent="0.3">
      <c r="A18" s="27"/>
      <c r="B18" s="74">
        <v>12</v>
      </c>
      <c r="C18" s="75" t="s">
        <v>43</v>
      </c>
      <c r="D18" s="76">
        <v>20</v>
      </c>
      <c r="E18" s="77" t="s">
        <v>33</v>
      </c>
      <c r="F18" s="78" t="s">
        <v>44</v>
      </c>
      <c r="G18" s="79">
        <f t="shared" si="0"/>
        <v>700</v>
      </c>
      <c r="H18" s="80">
        <v>35</v>
      </c>
      <c r="I18" s="115"/>
      <c r="J18" s="81">
        <f t="shared" si="1"/>
        <v>0</v>
      </c>
      <c r="K18" s="82" t="str">
        <f t="shared" si="2"/>
        <v xml:space="preserve"> </v>
      </c>
      <c r="L18" s="70"/>
      <c r="M18" s="71"/>
      <c r="N18" s="72"/>
      <c r="O18" s="72"/>
      <c r="P18" s="83"/>
      <c r="Q18" s="83"/>
      <c r="R18" s="73"/>
      <c r="S18" s="72"/>
      <c r="T18" s="71"/>
    </row>
    <row r="19" spans="1:20" ht="25.5" customHeight="1" thickTop="1" thickBot="1" x14ac:dyDescent="0.3">
      <c r="A19" s="27"/>
      <c r="B19" s="74">
        <v>13</v>
      </c>
      <c r="C19" s="75" t="s">
        <v>141</v>
      </c>
      <c r="D19" s="76">
        <v>2</v>
      </c>
      <c r="E19" s="77" t="s">
        <v>31</v>
      </c>
      <c r="F19" s="78" t="s">
        <v>45</v>
      </c>
      <c r="G19" s="79">
        <f t="shared" si="0"/>
        <v>80</v>
      </c>
      <c r="H19" s="80">
        <v>40</v>
      </c>
      <c r="I19" s="115"/>
      <c r="J19" s="81">
        <f t="shared" si="1"/>
        <v>0</v>
      </c>
      <c r="K19" s="82" t="str">
        <f t="shared" si="2"/>
        <v xml:space="preserve"> </v>
      </c>
      <c r="L19" s="70"/>
      <c r="M19" s="71"/>
      <c r="N19" s="72"/>
      <c r="O19" s="72"/>
      <c r="P19" s="83"/>
      <c r="Q19" s="83"/>
      <c r="R19" s="73"/>
      <c r="S19" s="72"/>
      <c r="T19" s="71"/>
    </row>
    <row r="20" spans="1:20" ht="25.5" customHeight="1" thickTop="1" thickBot="1" x14ac:dyDescent="0.3">
      <c r="A20" s="27"/>
      <c r="B20" s="74">
        <v>14</v>
      </c>
      <c r="C20" s="75" t="s">
        <v>46</v>
      </c>
      <c r="D20" s="76">
        <v>5</v>
      </c>
      <c r="E20" s="77" t="s">
        <v>33</v>
      </c>
      <c r="F20" s="78" t="s">
        <v>47</v>
      </c>
      <c r="G20" s="79">
        <f t="shared" si="0"/>
        <v>140</v>
      </c>
      <c r="H20" s="80">
        <v>28</v>
      </c>
      <c r="I20" s="115"/>
      <c r="J20" s="81">
        <f t="shared" si="1"/>
        <v>0</v>
      </c>
      <c r="K20" s="82" t="str">
        <f t="shared" si="2"/>
        <v xml:space="preserve"> </v>
      </c>
      <c r="L20" s="70"/>
      <c r="M20" s="71"/>
      <c r="N20" s="72"/>
      <c r="O20" s="72"/>
      <c r="P20" s="83"/>
      <c r="Q20" s="83"/>
      <c r="R20" s="73"/>
      <c r="S20" s="72"/>
      <c r="T20" s="71"/>
    </row>
    <row r="21" spans="1:20" ht="25.5" customHeight="1" thickTop="1" thickBot="1" x14ac:dyDescent="0.3">
      <c r="A21" s="27"/>
      <c r="B21" s="74">
        <v>15</v>
      </c>
      <c r="C21" s="75" t="s">
        <v>142</v>
      </c>
      <c r="D21" s="76">
        <v>5</v>
      </c>
      <c r="E21" s="77" t="s">
        <v>33</v>
      </c>
      <c r="F21" s="78" t="s">
        <v>48</v>
      </c>
      <c r="G21" s="79">
        <f t="shared" si="0"/>
        <v>85</v>
      </c>
      <c r="H21" s="80">
        <v>17</v>
      </c>
      <c r="I21" s="115"/>
      <c r="J21" s="81">
        <f t="shared" si="1"/>
        <v>0</v>
      </c>
      <c r="K21" s="82" t="str">
        <f t="shared" si="2"/>
        <v xml:space="preserve"> </v>
      </c>
      <c r="L21" s="70"/>
      <c r="M21" s="71"/>
      <c r="N21" s="72"/>
      <c r="O21" s="72"/>
      <c r="P21" s="83"/>
      <c r="Q21" s="83"/>
      <c r="R21" s="73"/>
      <c r="S21" s="72"/>
      <c r="T21" s="71"/>
    </row>
    <row r="22" spans="1:20" ht="25.5" customHeight="1" thickTop="1" thickBot="1" x14ac:dyDescent="0.3">
      <c r="A22" s="27"/>
      <c r="B22" s="74">
        <v>16</v>
      </c>
      <c r="C22" s="75" t="s">
        <v>49</v>
      </c>
      <c r="D22" s="76">
        <v>10</v>
      </c>
      <c r="E22" s="77" t="s">
        <v>31</v>
      </c>
      <c r="F22" s="78" t="s">
        <v>50</v>
      </c>
      <c r="G22" s="79">
        <f t="shared" ref="G22:G82" si="3">D22*H22</f>
        <v>450</v>
      </c>
      <c r="H22" s="80">
        <v>45</v>
      </c>
      <c r="I22" s="115"/>
      <c r="J22" s="81">
        <f t="shared" ref="J22:J26" si="4">D22*I22</f>
        <v>0</v>
      </c>
      <c r="K22" s="82" t="str">
        <f t="shared" ref="K22:K26" si="5">IF(ISNUMBER(I22), IF(I22&gt;H22,"NEVYHOVUJE","VYHOVUJE")," ")</f>
        <v xml:space="preserve"> </v>
      </c>
      <c r="L22" s="70"/>
      <c r="M22" s="71"/>
      <c r="N22" s="72"/>
      <c r="O22" s="72"/>
      <c r="P22" s="83"/>
      <c r="Q22" s="83"/>
      <c r="R22" s="73"/>
      <c r="S22" s="72"/>
      <c r="T22" s="71"/>
    </row>
    <row r="23" spans="1:20" ht="25.5" customHeight="1" thickTop="1" thickBot="1" x14ac:dyDescent="0.3">
      <c r="A23" s="27"/>
      <c r="B23" s="74">
        <v>17</v>
      </c>
      <c r="C23" s="75" t="s">
        <v>51</v>
      </c>
      <c r="D23" s="76">
        <v>10</v>
      </c>
      <c r="E23" s="77" t="s">
        <v>31</v>
      </c>
      <c r="F23" s="78" t="s">
        <v>52</v>
      </c>
      <c r="G23" s="79">
        <f t="shared" si="3"/>
        <v>590</v>
      </c>
      <c r="H23" s="80">
        <v>59</v>
      </c>
      <c r="I23" s="115"/>
      <c r="J23" s="81">
        <f t="shared" si="4"/>
        <v>0</v>
      </c>
      <c r="K23" s="82" t="str">
        <f t="shared" si="5"/>
        <v xml:space="preserve"> </v>
      </c>
      <c r="L23" s="70"/>
      <c r="M23" s="71"/>
      <c r="N23" s="72"/>
      <c r="O23" s="72"/>
      <c r="P23" s="83"/>
      <c r="Q23" s="83"/>
      <c r="R23" s="73"/>
      <c r="S23" s="72"/>
      <c r="T23" s="71"/>
    </row>
    <row r="24" spans="1:20" ht="25.5" customHeight="1" thickTop="1" thickBot="1" x14ac:dyDescent="0.3">
      <c r="A24" s="27"/>
      <c r="B24" s="74">
        <v>18</v>
      </c>
      <c r="C24" s="75" t="s">
        <v>147</v>
      </c>
      <c r="D24" s="76">
        <v>15</v>
      </c>
      <c r="E24" s="77" t="s">
        <v>33</v>
      </c>
      <c r="F24" s="78" t="s">
        <v>53</v>
      </c>
      <c r="G24" s="79">
        <f t="shared" si="3"/>
        <v>240</v>
      </c>
      <c r="H24" s="80">
        <v>16</v>
      </c>
      <c r="I24" s="115"/>
      <c r="J24" s="81">
        <f t="shared" si="4"/>
        <v>0</v>
      </c>
      <c r="K24" s="82" t="str">
        <f t="shared" si="5"/>
        <v xml:space="preserve"> </v>
      </c>
      <c r="L24" s="70"/>
      <c r="M24" s="71"/>
      <c r="N24" s="72"/>
      <c r="O24" s="72"/>
      <c r="P24" s="83"/>
      <c r="Q24" s="83"/>
      <c r="R24" s="73"/>
      <c r="S24" s="72"/>
      <c r="T24" s="71"/>
    </row>
    <row r="25" spans="1:20" ht="25.5" customHeight="1" thickTop="1" thickBot="1" x14ac:dyDescent="0.3">
      <c r="A25" s="27"/>
      <c r="B25" s="74">
        <v>19</v>
      </c>
      <c r="C25" s="75" t="s">
        <v>148</v>
      </c>
      <c r="D25" s="76">
        <v>15</v>
      </c>
      <c r="E25" s="77" t="s">
        <v>33</v>
      </c>
      <c r="F25" s="78" t="s">
        <v>54</v>
      </c>
      <c r="G25" s="79">
        <f t="shared" si="3"/>
        <v>435</v>
      </c>
      <c r="H25" s="80">
        <v>29</v>
      </c>
      <c r="I25" s="115"/>
      <c r="J25" s="81">
        <f t="shared" si="4"/>
        <v>0</v>
      </c>
      <c r="K25" s="82" t="str">
        <f t="shared" si="5"/>
        <v xml:space="preserve"> </v>
      </c>
      <c r="L25" s="70"/>
      <c r="M25" s="71"/>
      <c r="N25" s="72"/>
      <c r="O25" s="72"/>
      <c r="P25" s="83"/>
      <c r="Q25" s="83"/>
      <c r="R25" s="73"/>
      <c r="S25" s="72"/>
      <c r="T25" s="71"/>
    </row>
    <row r="26" spans="1:20" ht="25.5" customHeight="1" thickTop="1" thickBot="1" x14ac:dyDescent="0.3">
      <c r="A26" s="27"/>
      <c r="B26" s="74">
        <v>20</v>
      </c>
      <c r="C26" s="75" t="s">
        <v>149</v>
      </c>
      <c r="D26" s="76">
        <v>15</v>
      </c>
      <c r="E26" s="77" t="s">
        <v>33</v>
      </c>
      <c r="F26" s="78" t="s">
        <v>55</v>
      </c>
      <c r="G26" s="79">
        <f t="shared" si="3"/>
        <v>120</v>
      </c>
      <c r="H26" s="80">
        <v>8</v>
      </c>
      <c r="I26" s="115"/>
      <c r="J26" s="81">
        <f t="shared" si="4"/>
        <v>0</v>
      </c>
      <c r="K26" s="82" t="str">
        <f t="shared" si="5"/>
        <v xml:space="preserve"> </v>
      </c>
      <c r="L26" s="70"/>
      <c r="M26" s="71"/>
      <c r="N26" s="72"/>
      <c r="O26" s="72"/>
      <c r="P26" s="83"/>
      <c r="Q26" s="83"/>
      <c r="R26" s="73"/>
      <c r="S26" s="72"/>
      <c r="T26" s="71"/>
    </row>
    <row r="27" spans="1:20" ht="25.5" customHeight="1" thickTop="1" thickBot="1" x14ac:dyDescent="0.3">
      <c r="A27" s="27"/>
      <c r="B27" s="74">
        <v>21</v>
      </c>
      <c r="C27" s="75" t="s">
        <v>150</v>
      </c>
      <c r="D27" s="76">
        <v>15</v>
      </c>
      <c r="E27" s="77" t="s">
        <v>33</v>
      </c>
      <c r="F27" s="78" t="s">
        <v>56</v>
      </c>
      <c r="G27" s="79">
        <f t="shared" si="3"/>
        <v>300</v>
      </c>
      <c r="H27" s="80">
        <v>20</v>
      </c>
      <c r="I27" s="115"/>
      <c r="J27" s="81">
        <f t="shared" ref="J27:J71" si="6">D27*I27</f>
        <v>0</v>
      </c>
      <c r="K27" s="82" t="str">
        <f t="shared" ref="K27:K71" si="7">IF(ISNUMBER(I27), IF(I27&gt;H27,"NEVYHOVUJE","VYHOVUJE")," ")</f>
        <v xml:space="preserve"> </v>
      </c>
      <c r="L27" s="70"/>
      <c r="M27" s="71"/>
      <c r="N27" s="72"/>
      <c r="O27" s="72"/>
      <c r="P27" s="83"/>
      <c r="Q27" s="83"/>
      <c r="R27" s="73"/>
      <c r="S27" s="72"/>
      <c r="T27" s="71"/>
    </row>
    <row r="28" spans="1:20" ht="25.5" customHeight="1" thickTop="1" thickBot="1" x14ac:dyDescent="0.3">
      <c r="A28" s="27"/>
      <c r="B28" s="74">
        <v>22</v>
      </c>
      <c r="C28" s="75" t="s">
        <v>57</v>
      </c>
      <c r="D28" s="76">
        <v>10</v>
      </c>
      <c r="E28" s="77" t="s">
        <v>33</v>
      </c>
      <c r="F28" s="78" t="s">
        <v>58</v>
      </c>
      <c r="G28" s="79">
        <f t="shared" si="3"/>
        <v>300</v>
      </c>
      <c r="H28" s="80">
        <v>30</v>
      </c>
      <c r="I28" s="115"/>
      <c r="J28" s="81">
        <f t="shared" si="6"/>
        <v>0</v>
      </c>
      <c r="K28" s="82" t="str">
        <f t="shared" si="7"/>
        <v xml:space="preserve"> </v>
      </c>
      <c r="L28" s="70"/>
      <c r="M28" s="71"/>
      <c r="N28" s="72"/>
      <c r="O28" s="72"/>
      <c r="P28" s="83"/>
      <c r="Q28" s="83"/>
      <c r="R28" s="73"/>
      <c r="S28" s="72"/>
      <c r="T28" s="71"/>
    </row>
    <row r="29" spans="1:20" ht="25.5" customHeight="1" thickTop="1" thickBot="1" x14ac:dyDescent="0.3">
      <c r="A29" s="27"/>
      <c r="B29" s="74">
        <v>23</v>
      </c>
      <c r="C29" s="75" t="s">
        <v>59</v>
      </c>
      <c r="D29" s="76">
        <v>5</v>
      </c>
      <c r="E29" s="77" t="s">
        <v>33</v>
      </c>
      <c r="F29" s="78" t="s">
        <v>58</v>
      </c>
      <c r="G29" s="79">
        <f t="shared" si="3"/>
        <v>150</v>
      </c>
      <c r="H29" s="80">
        <v>30</v>
      </c>
      <c r="I29" s="115"/>
      <c r="J29" s="81">
        <f t="shared" si="6"/>
        <v>0</v>
      </c>
      <c r="K29" s="82" t="str">
        <f t="shared" si="7"/>
        <v xml:space="preserve"> </v>
      </c>
      <c r="L29" s="70"/>
      <c r="M29" s="71"/>
      <c r="N29" s="72"/>
      <c r="O29" s="72"/>
      <c r="P29" s="83"/>
      <c r="Q29" s="83"/>
      <c r="R29" s="73"/>
      <c r="S29" s="72"/>
      <c r="T29" s="71"/>
    </row>
    <row r="30" spans="1:20" ht="25.5" customHeight="1" thickTop="1" thickBot="1" x14ac:dyDescent="0.3">
      <c r="A30" s="27"/>
      <c r="B30" s="74">
        <v>24</v>
      </c>
      <c r="C30" s="75" t="s">
        <v>60</v>
      </c>
      <c r="D30" s="76">
        <v>20</v>
      </c>
      <c r="E30" s="77" t="s">
        <v>33</v>
      </c>
      <c r="F30" s="78" t="s">
        <v>61</v>
      </c>
      <c r="G30" s="79">
        <f t="shared" si="3"/>
        <v>240</v>
      </c>
      <c r="H30" s="80">
        <v>12</v>
      </c>
      <c r="I30" s="115"/>
      <c r="J30" s="81">
        <f t="shared" si="6"/>
        <v>0</v>
      </c>
      <c r="K30" s="82" t="str">
        <f t="shared" si="7"/>
        <v xml:space="preserve"> </v>
      </c>
      <c r="L30" s="70"/>
      <c r="M30" s="71"/>
      <c r="N30" s="72"/>
      <c r="O30" s="72"/>
      <c r="P30" s="83"/>
      <c r="Q30" s="83"/>
      <c r="R30" s="73"/>
      <c r="S30" s="72"/>
      <c r="T30" s="71"/>
    </row>
    <row r="31" spans="1:20" ht="25.5" customHeight="1" thickTop="1" thickBot="1" x14ac:dyDescent="0.3">
      <c r="A31" s="27"/>
      <c r="B31" s="74">
        <v>25</v>
      </c>
      <c r="C31" s="75" t="s">
        <v>62</v>
      </c>
      <c r="D31" s="76">
        <v>10</v>
      </c>
      <c r="E31" s="77" t="s">
        <v>33</v>
      </c>
      <c r="F31" s="78" t="s">
        <v>63</v>
      </c>
      <c r="G31" s="79">
        <f t="shared" si="3"/>
        <v>350</v>
      </c>
      <c r="H31" s="80">
        <v>35</v>
      </c>
      <c r="I31" s="115"/>
      <c r="J31" s="81">
        <f t="shared" si="6"/>
        <v>0</v>
      </c>
      <c r="K31" s="82" t="str">
        <f t="shared" si="7"/>
        <v xml:space="preserve"> </v>
      </c>
      <c r="L31" s="70"/>
      <c r="M31" s="71"/>
      <c r="N31" s="72"/>
      <c r="O31" s="72"/>
      <c r="P31" s="83"/>
      <c r="Q31" s="83"/>
      <c r="R31" s="73"/>
      <c r="S31" s="72"/>
      <c r="T31" s="71"/>
    </row>
    <row r="32" spans="1:20" ht="33.75" customHeight="1" thickTop="1" thickBot="1" x14ac:dyDescent="0.3">
      <c r="A32" s="27"/>
      <c r="B32" s="74">
        <v>26</v>
      </c>
      <c r="C32" s="75" t="s">
        <v>64</v>
      </c>
      <c r="D32" s="76">
        <v>10</v>
      </c>
      <c r="E32" s="77" t="s">
        <v>33</v>
      </c>
      <c r="F32" s="78" t="s">
        <v>65</v>
      </c>
      <c r="G32" s="79">
        <f t="shared" si="3"/>
        <v>90</v>
      </c>
      <c r="H32" s="80">
        <v>9</v>
      </c>
      <c r="I32" s="115"/>
      <c r="J32" s="81">
        <f t="shared" si="6"/>
        <v>0</v>
      </c>
      <c r="K32" s="82" t="str">
        <f t="shared" si="7"/>
        <v xml:space="preserve"> </v>
      </c>
      <c r="L32" s="70"/>
      <c r="M32" s="71"/>
      <c r="N32" s="72"/>
      <c r="O32" s="72"/>
      <c r="P32" s="83"/>
      <c r="Q32" s="83"/>
      <c r="R32" s="73"/>
      <c r="S32" s="72"/>
      <c r="T32" s="71"/>
    </row>
    <row r="33" spans="1:20" ht="25.5" customHeight="1" thickTop="1" thickBot="1" x14ac:dyDescent="0.3">
      <c r="A33" s="27"/>
      <c r="B33" s="74">
        <v>27</v>
      </c>
      <c r="C33" s="75" t="s">
        <v>66</v>
      </c>
      <c r="D33" s="76">
        <v>5</v>
      </c>
      <c r="E33" s="77" t="s">
        <v>33</v>
      </c>
      <c r="F33" s="78" t="s">
        <v>67</v>
      </c>
      <c r="G33" s="79">
        <f t="shared" si="3"/>
        <v>15</v>
      </c>
      <c r="H33" s="80">
        <v>3</v>
      </c>
      <c r="I33" s="115"/>
      <c r="J33" s="81">
        <f t="shared" si="6"/>
        <v>0</v>
      </c>
      <c r="K33" s="82" t="str">
        <f t="shared" si="7"/>
        <v xml:space="preserve"> </v>
      </c>
      <c r="L33" s="70"/>
      <c r="M33" s="71"/>
      <c r="N33" s="72"/>
      <c r="O33" s="72"/>
      <c r="P33" s="83"/>
      <c r="Q33" s="83"/>
      <c r="R33" s="73"/>
      <c r="S33" s="72"/>
      <c r="T33" s="71"/>
    </row>
    <row r="34" spans="1:20" ht="25.5" customHeight="1" thickTop="1" thickBot="1" x14ac:dyDescent="0.3">
      <c r="A34" s="27"/>
      <c r="B34" s="74">
        <v>28</v>
      </c>
      <c r="C34" s="75" t="s">
        <v>68</v>
      </c>
      <c r="D34" s="76">
        <v>5</v>
      </c>
      <c r="E34" s="77" t="s">
        <v>33</v>
      </c>
      <c r="F34" s="78" t="s">
        <v>69</v>
      </c>
      <c r="G34" s="79">
        <f t="shared" si="3"/>
        <v>140</v>
      </c>
      <c r="H34" s="80">
        <v>28</v>
      </c>
      <c r="I34" s="115"/>
      <c r="J34" s="81">
        <f t="shared" si="6"/>
        <v>0</v>
      </c>
      <c r="K34" s="82" t="str">
        <f t="shared" si="7"/>
        <v xml:space="preserve"> </v>
      </c>
      <c r="L34" s="70"/>
      <c r="M34" s="71"/>
      <c r="N34" s="72"/>
      <c r="O34" s="72"/>
      <c r="P34" s="83"/>
      <c r="Q34" s="83"/>
      <c r="R34" s="73"/>
      <c r="S34" s="72"/>
      <c r="T34" s="71"/>
    </row>
    <row r="35" spans="1:20" ht="25.5" customHeight="1" thickTop="1" thickBot="1" x14ac:dyDescent="0.3">
      <c r="A35" s="27"/>
      <c r="B35" s="74">
        <v>29</v>
      </c>
      <c r="C35" s="75" t="s">
        <v>70</v>
      </c>
      <c r="D35" s="76">
        <v>2</v>
      </c>
      <c r="E35" s="77" t="s">
        <v>71</v>
      </c>
      <c r="F35" s="78" t="s">
        <v>72</v>
      </c>
      <c r="G35" s="79">
        <f t="shared" si="3"/>
        <v>66</v>
      </c>
      <c r="H35" s="80">
        <v>33</v>
      </c>
      <c r="I35" s="115"/>
      <c r="J35" s="81">
        <f t="shared" si="6"/>
        <v>0</v>
      </c>
      <c r="K35" s="82" t="str">
        <f t="shared" si="7"/>
        <v xml:space="preserve"> </v>
      </c>
      <c r="L35" s="70"/>
      <c r="M35" s="71"/>
      <c r="N35" s="72"/>
      <c r="O35" s="72"/>
      <c r="P35" s="83"/>
      <c r="Q35" s="83"/>
      <c r="R35" s="73"/>
      <c r="S35" s="72"/>
      <c r="T35" s="71"/>
    </row>
    <row r="36" spans="1:20" ht="25.5" customHeight="1" thickTop="1" thickBot="1" x14ac:dyDescent="0.3">
      <c r="A36" s="27"/>
      <c r="B36" s="74">
        <v>30</v>
      </c>
      <c r="C36" s="75" t="s">
        <v>73</v>
      </c>
      <c r="D36" s="76">
        <v>30</v>
      </c>
      <c r="E36" s="77" t="s">
        <v>33</v>
      </c>
      <c r="F36" s="78" t="s">
        <v>74</v>
      </c>
      <c r="G36" s="79">
        <f t="shared" si="3"/>
        <v>90</v>
      </c>
      <c r="H36" s="80">
        <v>3</v>
      </c>
      <c r="I36" s="115"/>
      <c r="J36" s="81">
        <f t="shared" si="6"/>
        <v>0</v>
      </c>
      <c r="K36" s="82" t="str">
        <f t="shared" si="7"/>
        <v xml:space="preserve"> </v>
      </c>
      <c r="L36" s="70"/>
      <c r="M36" s="71"/>
      <c r="N36" s="72"/>
      <c r="O36" s="72"/>
      <c r="P36" s="83"/>
      <c r="Q36" s="83"/>
      <c r="R36" s="73"/>
      <c r="S36" s="72"/>
      <c r="T36" s="71"/>
    </row>
    <row r="37" spans="1:20" ht="40.5" customHeight="1" thickTop="1" thickBot="1" x14ac:dyDescent="0.3">
      <c r="A37" s="27"/>
      <c r="B37" s="74">
        <v>31</v>
      </c>
      <c r="C37" s="75" t="s">
        <v>146</v>
      </c>
      <c r="D37" s="76">
        <v>100</v>
      </c>
      <c r="E37" s="77" t="s">
        <v>33</v>
      </c>
      <c r="F37" s="78" t="s">
        <v>75</v>
      </c>
      <c r="G37" s="79">
        <f t="shared" si="3"/>
        <v>1100</v>
      </c>
      <c r="H37" s="80">
        <v>11</v>
      </c>
      <c r="I37" s="115"/>
      <c r="J37" s="81">
        <f t="shared" si="6"/>
        <v>0</v>
      </c>
      <c r="K37" s="82" t="str">
        <f t="shared" si="7"/>
        <v xml:space="preserve"> </v>
      </c>
      <c r="L37" s="70"/>
      <c r="M37" s="71"/>
      <c r="N37" s="72"/>
      <c r="O37" s="72"/>
      <c r="P37" s="83"/>
      <c r="Q37" s="83"/>
      <c r="R37" s="73"/>
      <c r="S37" s="72"/>
      <c r="T37" s="71"/>
    </row>
    <row r="38" spans="1:20" ht="25.5" customHeight="1" thickTop="1" thickBot="1" x14ac:dyDescent="0.3">
      <c r="A38" s="27"/>
      <c r="B38" s="74">
        <v>32</v>
      </c>
      <c r="C38" s="75" t="s">
        <v>143</v>
      </c>
      <c r="D38" s="76">
        <v>20</v>
      </c>
      <c r="E38" s="77" t="s">
        <v>76</v>
      </c>
      <c r="F38" s="78" t="s">
        <v>77</v>
      </c>
      <c r="G38" s="79">
        <f t="shared" si="3"/>
        <v>220</v>
      </c>
      <c r="H38" s="80">
        <v>11</v>
      </c>
      <c r="I38" s="115"/>
      <c r="J38" s="81">
        <f t="shared" si="6"/>
        <v>0</v>
      </c>
      <c r="K38" s="82" t="str">
        <f t="shared" si="7"/>
        <v xml:space="preserve"> </v>
      </c>
      <c r="L38" s="70"/>
      <c r="M38" s="71"/>
      <c r="N38" s="72"/>
      <c r="O38" s="72"/>
      <c r="P38" s="83"/>
      <c r="Q38" s="83"/>
      <c r="R38" s="73"/>
      <c r="S38" s="72"/>
      <c r="T38" s="71"/>
    </row>
    <row r="39" spans="1:20" ht="25.5" customHeight="1" thickTop="1" thickBot="1" x14ac:dyDescent="0.3">
      <c r="A39" s="27"/>
      <c r="B39" s="74">
        <v>33</v>
      </c>
      <c r="C39" s="75" t="s">
        <v>78</v>
      </c>
      <c r="D39" s="76">
        <v>6</v>
      </c>
      <c r="E39" s="77" t="s">
        <v>71</v>
      </c>
      <c r="F39" s="78" t="s">
        <v>79</v>
      </c>
      <c r="G39" s="79">
        <f t="shared" si="3"/>
        <v>270</v>
      </c>
      <c r="H39" s="80">
        <v>45</v>
      </c>
      <c r="I39" s="115"/>
      <c r="J39" s="81">
        <f t="shared" si="6"/>
        <v>0</v>
      </c>
      <c r="K39" s="82" t="str">
        <f t="shared" si="7"/>
        <v xml:space="preserve"> </v>
      </c>
      <c r="L39" s="70"/>
      <c r="M39" s="71"/>
      <c r="N39" s="72"/>
      <c r="O39" s="72"/>
      <c r="P39" s="83"/>
      <c r="Q39" s="83"/>
      <c r="R39" s="73"/>
      <c r="S39" s="72"/>
      <c r="T39" s="71"/>
    </row>
    <row r="40" spans="1:20" ht="25.5" customHeight="1" thickTop="1" thickBot="1" x14ac:dyDescent="0.3">
      <c r="A40" s="27"/>
      <c r="B40" s="74">
        <v>34</v>
      </c>
      <c r="C40" s="75" t="s">
        <v>144</v>
      </c>
      <c r="D40" s="76">
        <v>10</v>
      </c>
      <c r="E40" s="77" t="s">
        <v>33</v>
      </c>
      <c r="F40" s="78" t="s">
        <v>80</v>
      </c>
      <c r="G40" s="79">
        <f t="shared" si="3"/>
        <v>150</v>
      </c>
      <c r="H40" s="80">
        <v>15</v>
      </c>
      <c r="I40" s="115"/>
      <c r="J40" s="81">
        <f t="shared" si="6"/>
        <v>0</v>
      </c>
      <c r="K40" s="82" t="str">
        <f t="shared" si="7"/>
        <v xml:space="preserve"> </v>
      </c>
      <c r="L40" s="70"/>
      <c r="M40" s="71"/>
      <c r="N40" s="72"/>
      <c r="O40" s="72"/>
      <c r="P40" s="83"/>
      <c r="Q40" s="83"/>
      <c r="R40" s="73"/>
      <c r="S40" s="72"/>
      <c r="T40" s="71"/>
    </row>
    <row r="41" spans="1:20" ht="36.75" customHeight="1" thickTop="1" thickBot="1" x14ac:dyDescent="0.3">
      <c r="A41" s="27"/>
      <c r="B41" s="74">
        <v>35</v>
      </c>
      <c r="C41" s="75" t="s">
        <v>81</v>
      </c>
      <c r="D41" s="76">
        <v>5</v>
      </c>
      <c r="E41" s="77" t="s">
        <v>71</v>
      </c>
      <c r="F41" s="78" t="s">
        <v>82</v>
      </c>
      <c r="G41" s="79">
        <f t="shared" si="3"/>
        <v>300</v>
      </c>
      <c r="H41" s="80">
        <v>60</v>
      </c>
      <c r="I41" s="115"/>
      <c r="J41" s="81">
        <f t="shared" si="6"/>
        <v>0</v>
      </c>
      <c r="K41" s="82" t="str">
        <f t="shared" si="7"/>
        <v xml:space="preserve"> </v>
      </c>
      <c r="L41" s="70"/>
      <c r="M41" s="71"/>
      <c r="N41" s="72"/>
      <c r="O41" s="72"/>
      <c r="P41" s="83"/>
      <c r="Q41" s="83"/>
      <c r="R41" s="73"/>
      <c r="S41" s="72"/>
      <c r="T41" s="71"/>
    </row>
    <row r="42" spans="1:20" ht="25.5" customHeight="1" thickTop="1" thickBot="1" x14ac:dyDescent="0.3">
      <c r="A42" s="27"/>
      <c r="B42" s="74">
        <v>36</v>
      </c>
      <c r="C42" s="75" t="s">
        <v>145</v>
      </c>
      <c r="D42" s="76">
        <v>10</v>
      </c>
      <c r="E42" s="77" t="s">
        <v>33</v>
      </c>
      <c r="F42" s="78" t="s">
        <v>83</v>
      </c>
      <c r="G42" s="79">
        <f t="shared" si="3"/>
        <v>130</v>
      </c>
      <c r="H42" s="80">
        <v>13</v>
      </c>
      <c r="I42" s="115"/>
      <c r="J42" s="81">
        <f t="shared" si="6"/>
        <v>0</v>
      </c>
      <c r="K42" s="82" t="str">
        <f t="shared" si="7"/>
        <v xml:space="preserve"> </v>
      </c>
      <c r="L42" s="70"/>
      <c r="M42" s="71"/>
      <c r="N42" s="72"/>
      <c r="O42" s="72"/>
      <c r="P42" s="83"/>
      <c r="Q42" s="83"/>
      <c r="R42" s="73"/>
      <c r="S42" s="72"/>
      <c r="T42" s="71"/>
    </row>
    <row r="43" spans="1:20" ht="25.5" customHeight="1" thickTop="1" thickBot="1" x14ac:dyDescent="0.3">
      <c r="A43" s="27"/>
      <c r="B43" s="74">
        <v>37</v>
      </c>
      <c r="C43" s="75" t="s">
        <v>84</v>
      </c>
      <c r="D43" s="76">
        <v>5</v>
      </c>
      <c r="E43" s="77" t="s">
        <v>71</v>
      </c>
      <c r="F43" s="78" t="s">
        <v>85</v>
      </c>
      <c r="G43" s="79">
        <f t="shared" si="3"/>
        <v>275</v>
      </c>
      <c r="H43" s="80">
        <v>55</v>
      </c>
      <c r="I43" s="115"/>
      <c r="J43" s="81">
        <f t="shared" si="6"/>
        <v>0</v>
      </c>
      <c r="K43" s="82" t="str">
        <f t="shared" si="7"/>
        <v xml:space="preserve"> </v>
      </c>
      <c r="L43" s="70"/>
      <c r="M43" s="71"/>
      <c r="N43" s="72"/>
      <c r="O43" s="72"/>
      <c r="P43" s="83"/>
      <c r="Q43" s="83"/>
      <c r="R43" s="73"/>
      <c r="S43" s="72"/>
      <c r="T43" s="71"/>
    </row>
    <row r="44" spans="1:20" ht="25.5" customHeight="1" thickTop="1" thickBot="1" x14ac:dyDescent="0.3">
      <c r="A44" s="27"/>
      <c r="B44" s="74">
        <v>38</v>
      </c>
      <c r="C44" s="75" t="s">
        <v>151</v>
      </c>
      <c r="D44" s="76">
        <v>5</v>
      </c>
      <c r="E44" s="77" t="s">
        <v>33</v>
      </c>
      <c r="F44" s="78" t="s">
        <v>86</v>
      </c>
      <c r="G44" s="79">
        <f t="shared" si="3"/>
        <v>75</v>
      </c>
      <c r="H44" s="80">
        <v>15</v>
      </c>
      <c r="I44" s="115"/>
      <c r="J44" s="81">
        <f t="shared" si="6"/>
        <v>0</v>
      </c>
      <c r="K44" s="82" t="str">
        <f t="shared" si="7"/>
        <v xml:space="preserve"> </v>
      </c>
      <c r="L44" s="70"/>
      <c r="M44" s="71"/>
      <c r="N44" s="72"/>
      <c r="O44" s="72"/>
      <c r="P44" s="83"/>
      <c r="Q44" s="83"/>
      <c r="R44" s="73"/>
      <c r="S44" s="72"/>
      <c r="T44" s="71"/>
    </row>
    <row r="45" spans="1:20" ht="25.5" customHeight="1" thickTop="1" thickBot="1" x14ac:dyDescent="0.3">
      <c r="A45" s="27"/>
      <c r="B45" s="74">
        <v>39</v>
      </c>
      <c r="C45" s="75" t="s">
        <v>152</v>
      </c>
      <c r="D45" s="76">
        <v>5</v>
      </c>
      <c r="E45" s="77" t="s">
        <v>33</v>
      </c>
      <c r="F45" s="78" t="s">
        <v>87</v>
      </c>
      <c r="G45" s="79">
        <f t="shared" si="3"/>
        <v>65</v>
      </c>
      <c r="H45" s="80">
        <v>13</v>
      </c>
      <c r="I45" s="115"/>
      <c r="J45" s="81">
        <f t="shared" si="6"/>
        <v>0</v>
      </c>
      <c r="K45" s="82" t="str">
        <f t="shared" si="7"/>
        <v xml:space="preserve"> </v>
      </c>
      <c r="L45" s="70"/>
      <c r="M45" s="71"/>
      <c r="N45" s="72"/>
      <c r="O45" s="72"/>
      <c r="P45" s="83"/>
      <c r="Q45" s="83"/>
      <c r="R45" s="73"/>
      <c r="S45" s="72"/>
      <c r="T45" s="71"/>
    </row>
    <row r="46" spans="1:20" ht="25.5" customHeight="1" thickTop="1" thickBot="1" x14ac:dyDescent="0.3">
      <c r="A46" s="27"/>
      <c r="B46" s="74">
        <v>40</v>
      </c>
      <c r="C46" s="75" t="s">
        <v>153</v>
      </c>
      <c r="D46" s="76">
        <v>15</v>
      </c>
      <c r="E46" s="77" t="s">
        <v>76</v>
      </c>
      <c r="F46" s="78" t="s">
        <v>88</v>
      </c>
      <c r="G46" s="79">
        <f t="shared" si="3"/>
        <v>210</v>
      </c>
      <c r="H46" s="80">
        <v>14</v>
      </c>
      <c r="I46" s="115"/>
      <c r="J46" s="81">
        <f t="shared" si="6"/>
        <v>0</v>
      </c>
      <c r="K46" s="82" t="str">
        <f t="shared" si="7"/>
        <v xml:space="preserve"> </v>
      </c>
      <c r="L46" s="70"/>
      <c r="M46" s="71"/>
      <c r="N46" s="72"/>
      <c r="O46" s="72"/>
      <c r="P46" s="83"/>
      <c r="Q46" s="83"/>
      <c r="R46" s="73"/>
      <c r="S46" s="72"/>
      <c r="T46" s="71"/>
    </row>
    <row r="47" spans="1:20" ht="25.5" customHeight="1" thickTop="1" thickBot="1" x14ac:dyDescent="0.3">
      <c r="A47" s="27"/>
      <c r="B47" s="74">
        <v>41</v>
      </c>
      <c r="C47" s="75" t="s">
        <v>89</v>
      </c>
      <c r="D47" s="76">
        <v>5</v>
      </c>
      <c r="E47" s="77" t="s">
        <v>71</v>
      </c>
      <c r="F47" s="78" t="s">
        <v>90</v>
      </c>
      <c r="G47" s="79">
        <f t="shared" si="3"/>
        <v>270</v>
      </c>
      <c r="H47" s="80">
        <v>54</v>
      </c>
      <c r="I47" s="115"/>
      <c r="J47" s="81">
        <f t="shared" si="6"/>
        <v>0</v>
      </c>
      <c r="K47" s="82" t="str">
        <f t="shared" si="7"/>
        <v xml:space="preserve"> </v>
      </c>
      <c r="L47" s="70"/>
      <c r="M47" s="71"/>
      <c r="N47" s="72"/>
      <c r="O47" s="72"/>
      <c r="P47" s="83"/>
      <c r="Q47" s="83"/>
      <c r="R47" s="73"/>
      <c r="S47" s="72"/>
      <c r="T47" s="71"/>
    </row>
    <row r="48" spans="1:20" ht="25.5" customHeight="1" thickTop="1" thickBot="1" x14ac:dyDescent="0.3">
      <c r="A48" s="27"/>
      <c r="B48" s="74">
        <v>42</v>
      </c>
      <c r="C48" s="75" t="s">
        <v>91</v>
      </c>
      <c r="D48" s="76">
        <v>1</v>
      </c>
      <c r="E48" s="77" t="s">
        <v>31</v>
      </c>
      <c r="F48" s="78" t="s">
        <v>92</v>
      </c>
      <c r="G48" s="79">
        <f t="shared" si="3"/>
        <v>35</v>
      </c>
      <c r="H48" s="80">
        <v>35</v>
      </c>
      <c r="I48" s="115"/>
      <c r="J48" s="81">
        <f t="shared" si="6"/>
        <v>0</v>
      </c>
      <c r="K48" s="82" t="str">
        <f t="shared" si="7"/>
        <v xml:space="preserve"> </v>
      </c>
      <c r="L48" s="70"/>
      <c r="M48" s="71"/>
      <c r="N48" s="72"/>
      <c r="O48" s="72"/>
      <c r="P48" s="83"/>
      <c r="Q48" s="83"/>
      <c r="R48" s="73"/>
      <c r="S48" s="72"/>
      <c r="T48" s="71"/>
    </row>
    <row r="49" spans="1:20" ht="36.75" customHeight="1" thickTop="1" thickBot="1" x14ac:dyDescent="0.3">
      <c r="A49" s="27"/>
      <c r="B49" s="74">
        <v>43</v>
      </c>
      <c r="C49" s="75" t="s">
        <v>93</v>
      </c>
      <c r="D49" s="76">
        <v>1</v>
      </c>
      <c r="E49" s="77" t="s">
        <v>31</v>
      </c>
      <c r="F49" s="78" t="s">
        <v>94</v>
      </c>
      <c r="G49" s="79">
        <f t="shared" si="3"/>
        <v>110</v>
      </c>
      <c r="H49" s="80">
        <v>110</v>
      </c>
      <c r="I49" s="115"/>
      <c r="J49" s="81">
        <f t="shared" si="6"/>
        <v>0</v>
      </c>
      <c r="K49" s="82" t="str">
        <f t="shared" si="7"/>
        <v xml:space="preserve"> </v>
      </c>
      <c r="L49" s="70"/>
      <c r="M49" s="71"/>
      <c r="N49" s="72"/>
      <c r="O49" s="72"/>
      <c r="P49" s="83"/>
      <c r="Q49" s="83"/>
      <c r="R49" s="73"/>
      <c r="S49" s="72"/>
      <c r="T49" s="71"/>
    </row>
    <row r="50" spans="1:20" ht="25.5" customHeight="1" thickTop="1" thickBot="1" x14ac:dyDescent="0.3">
      <c r="A50" s="27"/>
      <c r="B50" s="74">
        <v>44</v>
      </c>
      <c r="C50" s="75" t="s">
        <v>95</v>
      </c>
      <c r="D50" s="76">
        <v>2</v>
      </c>
      <c r="E50" s="77" t="s">
        <v>33</v>
      </c>
      <c r="F50" s="78" t="s">
        <v>96</v>
      </c>
      <c r="G50" s="79">
        <f t="shared" si="3"/>
        <v>70</v>
      </c>
      <c r="H50" s="80">
        <v>35</v>
      </c>
      <c r="I50" s="115"/>
      <c r="J50" s="81">
        <f t="shared" si="6"/>
        <v>0</v>
      </c>
      <c r="K50" s="82" t="str">
        <f t="shared" si="7"/>
        <v xml:space="preserve"> </v>
      </c>
      <c r="L50" s="70"/>
      <c r="M50" s="71"/>
      <c r="N50" s="72"/>
      <c r="O50" s="72"/>
      <c r="P50" s="83"/>
      <c r="Q50" s="83"/>
      <c r="R50" s="73"/>
      <c r="S50" s="72"/>
      <c r="T50" s="71"/>
    </row>
    <row r="51" spans="1:20" ht="25.5" customHeight="1" thickTop="1" thickBot="1" x14ac:dyDescent="0.3">
      <c r="A51" s="27"/>
      <c r="B51" s="74">
        <v>45</v>
      </c>
      <c r="C51" s="75" t="s">
        <v>97</v>
      </c>
      <c r="D51" s="76">
        <v>1</v>
      </c>
      <c r="E51" s="77" t="s">
        <v>33</v>
      </c>
      <c r="F51" s="78" t="s">
        <v>98</v>
      </c>
      <c r="G51" s="79">
        <f t="shared" si="3"/>
        <v>180</v>
      </c>
      <c r="H51" s="80">
        <v>180</v>
      </c>
      <c r="I51" s="115"/>
      <c r="J51" s="81">
        <f t="shared" si="6"/>
        <v>0</v>
      </c>
      <c r="K51" s="82" t="str">
        <f t="shared" si="7"/>
        <v xml:space="preserve"> </v>
      </c>
      <c r="L51" s="70"/>
      <c r="M51" s="71"/>
      <c r="N51" s="72"/>
      <c r="O51" s="72"/>
      <c r="P51" s="83"/>
      <c r="Q51" s="83"/>
      <c r="R51" s="73"/>
      <c r="S51" s="72"/>
      <c r="T51" s="71"/>
    </row>
    <row r="52" spans="1:20" ht="25.5" customHeight="1" thickTop="1" thickBot="1" x14ac:dyDescent="0.3">
      <c r="A52" s="27"/>
      <c r="B52" s="74">
        <v>46</v>
      </c>
      <c r="C52" s="75" t="s">
        <v>99</v>
      </c>
      <c r="D52" s="76">
        <v>1</v>
      </c>
      <c r="E52" s="77" t="s">
        <v>33</v>
      </c>
      <c r="F52" s="78" t="s">
        <v>100</v>
      </c>
      <c r="G52" s="79">
        <f t="shared" si="3"/>
        <v>110</v>
      </c>
      <c r="H52" s="80">
        <v>110</v>
      </c>
      <c r="I52" s="115"/>
      <c r="J52" s="81">
        <f t="shared" si="6"/>
        <v>0</v>
      </c>
      <c r="K52" s="82" t="str">
        <f t="shared" si="7"/>
        <v xml:space="preserve"> </v>
      </c>
      <c r="L52" s="70"/>
      <c r="M52" s="71"/>
      <c r="N52" s="72"/>
      <c r="O52" s="72"/>
      <c r="P52" s="83"/>
      <c r="Q52" s="83"/>
      <c r="R52" s="73"/>
      <c r="S52" s="72"/>
      <c r="T52" s="71"/>
    </row>
    <row r="53" spans="1:20" ht="25.5" customHeight="1" thickTop="1" thickBot="1" x14ac:dyDescent="0.3">
      <c r="A53" s="27"/>
      <c r="B53" s="74">
        <v>47</v>
      </c>
      <c r="C53" s="75" t="s">
        <v>101</v>
      </c>
      <c r="D53" s="76">
        <v>3</v>
      </c>
      <c r="E53" s="77" t="s">
        <v>33</v>
      </c>
      <c r="F53" s="78" t="s">
        <v>102</v>
      </c>
      <c r="G53" s="79">
        <f t="shared" si="3"/>
        <v>240</v>
      </c>
      <c r="H53" s="80">
        <v>80</v>
      </c>
      <c r="I53" s="115"/>
      <c r="J53" s="81">
        <f t="shared" si="6"/>
        <v>0</v>
      </c>
      <c r="K53" s="82" t="str">
        <f t="shared" si="7"/>
        <v xml:space="preserve"> </v>
      </c>
      <c r="L53" s="70"/>
      <c r="M53" s="71"/>
      <c r="N53" s="72"/>
      <c r="O53" s="72"/>
      <c r="P53" s="83"/>
      <c r="Q53" s="83"/>
      <c r="R53" s="73"/>
      <c r="S53" s="72"/>
      <c r="T53" s="71"/>
    </row>
    <row r="54" spans="1:20" ht="25.5" customHeight="1" thickTop="1" thickBot="1" x14ac:dyDescent="0.3">
      <c r="A54" s="27"/>
      <c r="B54" s="74">
        <v>48</v>
      </c>
      <c r="C54" s="75" t="s">
        <v>103</v>
      </c>
      <c r="D54" s="76">
        <v>3</v>
      </c>
      <c r="E54" s="77" t="s">
        <v>33</v>
      </c>
      <c r="F54" s="78" t="s">
        <v>104</v>
      </c>
      <c r="G54" s="79">
        <f t="shared" si="3"/>
        <v>450</v>
      </c>
      <c r="H54" s="80">
        <v>150</v>
      </c>
      <c r="I54" s="115"/>
      <c r="J54" s="81">
        <f t="shared" si="6"/>
        <v>0</v>
      </c>
      <c r="K54" s="82" t="str">
        <f t="shared" si="7"/>
        <v xml:space="preserve"> </v>
      </c>
      <c r="L54" s="70"/>
      <c r="M54" s="71"/>
      <c r="N54" s="72"/>
      <c r="O54" s="72"/>
      <c r="P54" s="83"/>
      <c r="Q54" s="83"/>
      <c r="R54" s="73"/>
      <c r="S54" s="72"/>
      <c r="T54" s="71"/>
    </row>
    <row r="55" spans="1:20" ht="25.5" customHeight="1" thickTop="1" thickBot="1" x14ac:dyDescent="0.3">
      <c r="A55" s="27"/>
      <c r="B55" s="74">
        <v>49</v>
      </c>
      <c r="C55" s="75" t="s">
        <v>105</v>
      </c>
      <c r="D55" s="76">
        <v>3</v>
      </c>
      <c r="E55" s="77" t="s">
        <v>31</v>
      </c>
      <c r="F55" s="78" t="s">
        <v>106</v>
      </c>
      <c r="G55" s="79">
        <f t="shared" si="3"/>
        <v>42</v>
      </c>
      <c r="H55" s="80">
        <v>14</v>
      </c>
      <c r="I55" s="115"/>
      <c r="J55" s="81">
        <f t="shared" si="6"/>
        <v>0</v>
      </c>
      <c r="K55" s="82" t="str">
        <f t="shared" si="7"/>
        <v xml:space="preserve"> </v>
      </c>
      <c r="L55" s="70"/>
      <c r="M55" s="71"/>
      <c r="N55" s="72"/>
      <c r="O55" s="72"/>
      <c r="P55" s="83"/>
      <c r="Q55" s="83"/>
      <c r="R55" s="73"/>
      <c r="S55" s="72"/>
      <c r="T55" s="71"/>
    </row>
    <row r="56" spans="1:20" ht="25.5" customHeight="1" thickTop="1" thickBot="1" x14ac:dyDescent="0.3">
      <c r="A56" s="27"/>
      <c r="B56" s="74">
        <v>50</v>
      </c>
      <c r="C56" s="75" t="s">
        <v>107</v>
      </c>
      <c r="D56" s="76">
        <v>3</v>
      </c>
      <c r="E56" s="77" t="s">
        <v>31</v>
      </c>
      <c r="F56" s="78" t="s">
        <v>108</v>
      </c>
      <c r="G56" s="79">
        <f t="shared" si="3"/>
        <v>45</v>
      </c>
      <c r="H56" s="80">
        <v>15</v>
      </c>
      <c r="I56" s="115"/>
      <c r="J56" s="81">
        <f t="shared" si="6"/>
        <v>0</v>
      </c>
      <c r="K56" s="82" t="str">
        <f t="shared" si="7"/>
        <v xml:space="preserve"> </v>
      </c>
      <c r="L56" s="70"/>
      <c r="M56" s="71"/>
      <c r="N56" s="72"/>
      <c r="O56" s="72"/>
      <c r="P56" s="83"/>
      <c r="Q56" s="83"/>
      <c r="R56" s="73"/>
      <c r="S56" s="72"/>
      <c r="T56" s="71"/>
    </row>
    <row r="57" spans="1:20" ht="25.5" customHeight="1" thickTop="1" thickBot="1" x14ac:dyDescent="0.3">
      <c r="A57" s="27"/>
      <c r="B57" s="74">
        <v>51</v>
      </c>
      <c r="C57" s="75" t="s">
        <v>109</v>
      </c>
      <c r="D57" s="76">
        <v>3</v>
      </c>
      <c r="E57" s="77" t="s">
        <v>31</v>
      </c>
      <c r="F57" s="78" t="s">
        <v>108</v>
      </c>
      <c r="G57" s="79">
        <f t="shared" si="3"/>
        <v>54</v>
      </c>
      <c r="H57" s="80">
        <v>18</v>
      </c>
      <c r="I57" s="115"/>
      <c r="J57" s="81">
        <f t="shared" si="6"/>
        <v>0</v>
      </c>
      <c r="K57" s="82" t="str">
        <f t="shared" si="7"/>
        <v xml:space="preserve"> </v>
      </c>
      <c r="L57" s="70"/>
      <c r="M57" s="71"/>
      <c r="N57" s="72"/>
      <c r="O57" s="72"/>
      <c r="P57" s="83"/>
      <c r="Q57" s="83"/>
      <c r="R57" s="73"/>
      <c r="S57" s="72"/>
      <c r="T57" s="71"/>
    </row>
    <row r="58" spans="1:20" ht="25.5" customHeight="1" thickTop="1" thickBot="1" x14ac:dyDescent="0.3">
      <c r="A58" s="27"/>
      <c r="B58" s="74">
        <v>52</v>
      </c>
      <c r="C58" s="75" t="s">
        <v>110</v>
      </c>
      <c r="D58" s="76">
        <v>2</v>
      </c>
      <c r="E58" s="77" t="s">
        <v>31</v>
      </c>
      <c r="F58" s="78" t="s">
        <v>108</v>
      </c>
      <c r="G58" s="79">
        <f t="shared" si="3"/>
        <v>52</v>
      </c>
      <c r="H58" s="80">
        <v>26</v>
      </c>
      <c r="I58" s="115"/>
      <c r="J58" s="81">
        <f t="shared" si="6"/>
        <v>0</v>
      </c>
      <c r="K58" s="82" t="str">
        <f t="shared" si="7"/>
        <v xml:space="preserve"> </v>
      </c>
      <c r="L58" s="70"/>
      <c r="M58" s="71"/>
      <c r="N58" s="72"/>
      <c r="O58" s="72"/>
      <c r="P58" s="83"/>
      <c r="Q58" s="83"/>
      <c r="R58" s="73"/>
      <c r="S58" s="72"/>
      <c r="T58" s="71"/>
    </row>
    <row r="59" spans="1:20" ht="38.25" customHeight="1" thickTop="1" thickBot="1" x14ac:dyDescent="0.3">
      <c r="A59" s="27"/>
      <c r="B59" s="74">
        <v>53</v>
      </c>
      <c r="C59" s="75" t="s">
        <v>154</v>
      </c>
      <c r="D59" s="76">
        <v>1</v>
      </c>
      <c r="E59" s="77" t="s">
        <v>33</v>
      </c>
      <c r="F59" s="78" t="s">
        <v>155</v>
      </c>
      <c r="G59" s="79">
        <f t="shared" si="3"/>
        <v>1100</v>
      </c>
      <c r="H59" s="80">
        <v>1100</v>
      </c>
      <c r="I59" s="115"/>
      <c r="J59" s="81">
        <f t="shared" si="6"/>
        <v>0</v>
      </c>
      <c r="K59" s="82" t="str">
        <f t="shared" si="7"/>
        <v xml:space="preserve"> </v>
      </c>
      <c r="L59" s="70"/>
      <c r="M59" s="71"/>
      <c r="N59" s="72"/>
      <c r="O59" s="72"/>
      <c r="P59" s="83"/>
      <c r="Q59" s="83"/>
      <c r="R59" s="73"/>
      <c r="S59" s="72"/>
      <c r="T59" s="71"/>
    </row>
    <row r="60" spans="1:20" ht="44.25" customHeight="1" thickTop="1" thickBot="1" x14ac:dyDescent="0.3">
      <c r="A60" s="27"/>
      <c r="B60" s="74">
        <v>54</v>
      </c>
      <c r="C60" s="75" t="s">
        <v>111</v>
      </c>
      <c r="D60" s="76">
        <v>10</v>
      </c>
      <c r="E60" s="77" t="s">
        <v>33</v>
      </c>
      <c r="F60" s="78" t="s">
        <v>112</v>
      </c>
      <c r="G60" s="79">
        <f t="shared" si="3"/>
        <v>450</v>
      </c>
      <c r="H60" s="80">
        <v>45</v>
      </c>
      <c r="I60" s="115"/>
      <c r="J60" s="81">
        <f t="shared" si="6"/>
        <v>0</v>
      </c>
      <c r="K60" s="82" t="str">
        <f t="shared" si="7"/>
        <v xml:space="preserve"> </v>
      </c>
      <c r="L60" s="70"/>
      <c r="M60" s="71"/>
      <c r="N60" s="72"/>
      <c r="O60" s="72"/>
      <c r="P60" s="83"/>
      <c r="Q60" s="83"/>
      <c r="R60" s="73"/>
      <c r="S60" s="72"/>
      <c r="T60" s="71"/>
    </row>
    <row r="61" spans="1:20" ht="25.5" customHeight="1" thickTop="1" thickBot="1" x14ac:dyDescent="0.3">
      <c r="A61" s="27"/>
      <c r="B61" s="74">
        <v>55</v>
      </c>
      <c r="C61" s="75" t="s">
        <v>113</v>
      </c>
      <c r="D61" s="76">
        <v>1</v>
      </c>
      <c r="E61" s="77" t="s">
        <v>31</v>
      </c>
      <c r="F61" s="78" t="s">
        <v>114</v>
      </c>
      <c r="G61" s="79">
        <f t="shared" si="3"/>
        <v>170</v>
      </c>
      <c r="H61" s="80">
        <v>170</v>
      </c>
      <c r="I61" s="115"/>
      <c r="J61" s="81">
        <f t="shared" si="6"/>
        <v>0</v>
      </c>
      <c r="K61" s="82" t="str">
        <f t="shared" si="7"/>
        <v xml:space="preserve"> </v>
      </c>
      <c r="L61" s="70"/>
      <c r="M61" s="71"/>
      <c r="N61" s="72"/>
      <c r="O61" s="72"/>
      <c r="P61" s="83"/>
      <c r="Q61" s="83"/>
      <c r="R61" s="73"/>
      <c r="S61" s="72"/>
      <c r="T61" s="71"/>
    </row>
    <row r="62" spans="1:20" ht="25.5" customHeight="1" thickTop="1" thickBot="1" x14ac:dyDescent="0.3">
      <c r="A62" s="27"/>
      <c r="B62" s="74">
        <v>56</v>
      </c>
      <c r="C62" s="75" t="s">
        <v>115</v>
      </c>
      <c r="D62" s="76">
        <v>2</v>
      </c>
      <c r="E62" s="77" t="s">
        <v>31</v>
      </c>
      <c r="F62" s="78" t="s">
        <v>114</v>
      </c>
      <c r="G62" s="79">
        <f t="shared" si="3"/>
        <v>660</v>
      </c>
      <c r="H62" s="80">
        <v>330</v>
      </c>
      <c r="I62" s="115"/>
      <c r="J62" s="81">
        <f t="shared" si="6"/>
        <v>0</v>
      </c>
      <c r="K62" s="82" t="str">
        <f t="shared" si="7"/>
        <v xml:space="preserve"> </v>
      </c>
      <c r="L62" s="70"/>
      <c r="M62" s="71"/>
      <c r="N62" s="72"/>
      <c r="O62" s="72"/>
      <c r="P62" s="83"/>
      <c r="Q62" s="83"/>
      <c r="R62" s="73"/>
      <c r="S62" s="72"/>
      <c r="T62" s="71"/>
    </row>
    <row r="63" spans="1:20" ht="25.5" customHeight="1" thickTop="1" thickBot="1" x14ac:dyDescent="0.3">
      <c r="A63" s="27"/>
      <c r="B63" s="74">
        <v>57</v>
      </c>
      <c r="C63" s="75" t="s">
        <v>171</v>
      </c>
      <c r="D63" s="76">
        <v>2</v>
      </c>
      <c r="E63" s="77" t="s">
        <v>71</v>
      </c>
      <c r="F63" s="78" t="s">
        <v>116</v>
      </c>
      <c r="G63" s="79">
        <f t="shared" si="3"/>
        <v>36</v>
      </c>
      <c r="H63" s="80">
        <v>18</v>
      </c>
      <c r="I63" s="115"/>
      <c r="J63" s="81">
        <f t="shared" si="6"/>
        <v>0</v>
      </c>
      <c r="K63" s="82" t="str">
        <f t="shared" si="7"/>
        <v xml:space="preserve"> </v>
      </c>
      <c r="L63" s="70"/>
      <c r="M63" s="71"/>
      <c r="N63" s="72"/>
      <c r="O63" s="72"/>
      <c r="P63" s="83"/>
      <c r="Q63" s="83"/>
      <c r="R63" s="73"/>
      <c r="S63" s="72"/>
      <c r="T63" s="71"/>
    </row>
    <row r="64" spans="1:20" ht="25.5" customHeight="1" thickTop="1" thickBot="1" x14ac:dyDescent="0.3">
      <c r="A64" s="27"/>
      <c r="B64" s="74">
        <v>58</v>
      </c>
      <c r="C64" s="75" t="s">
        <v>117</v>
      </c>
      <c r="D64" s="76">
        <v>1</v>
      </c>
      <c r="E64" s="77" t="s">
        <v>33</v>
      </c>
      <c r="F64" s="78" t="s">
        <v>118</v>
      </c>
      <c r="G64" s="79">
        <f t="shared" si="3"/>
        <v>35</v>
      </c>
      <c r="H64" s="80">
        <v>35</v>
      </c>
      <c r="I64" s="115"/>
      <c r="J64" s="81">
        <f t="shared" si="6"/>
        <v>0</v>
      </c>
      <c r="K64" s="82" t="str">
        <f t="shared" si="7"/>
        <v xml:space="preserve"> </v>
      </c>
      <c r="L64" s="70"/>
      <c r="M64" s="71"/>
      <c r="N64" s="72"/>
      <c r="O64" s="72"/>
      <c r="P64" s="83"/>
      <c r="Q64" s="83"/>
      <c r="R64" s="73"/>
      <c r="S64" s="72"/>
      <c r="T64" s="71"/>
    </row>
    <row r="65" spans="1:20" ht="25.5" customHeight="1" thickTop="1" thickBot="1" x14ac:dyDescent="0.3">
      <c r="A65" s="27"/>
      <c r="B65" s="74">
        <v>59</v>
      </c>
      <c r="C65" s="75" t="s">
        <v>119</v>
      </c>
      <c r="D65" s="76">
        <v>4</v>
      </c>
      <c r="E65" s="77" t="s">
        <v>33</v>
      </c>
      <c r="F65" s="78" t="s">
        <v>120</v>
      </c>
      <c r="G65" s="79">
        <f t="shared" si="3"/>
        <v>220</v>
      </c>
      <c r="H65" s="80">
        <v>55</v>
      </c>
      <c r="I65" s="115"/>
      <c r="J65" s="81">
        <f t="shared" si="6"/>
        <v>0</v>
      </c>
      <c r="K65" s="82" t="str">
        <f t="shared" si="7"/>
        <v xml:space="preserve"> </v>
      </c>
      <c r="L65" s="70"/>
      <c r="M65" s="71"/>
      <c r="N65" s="72"/>
      <c r="O65" s="72"/>
      <c r="P65" s="83"/>
      <c r="Q65" s="83"/>
      <c r="R65" s="73"/>
      <c r="S65" s="72"/>
      <c r="T65" s="71"/>
    </row>
    <row r="66" spans="1:20" ht="25.5" customHeight="1" thickTop="1" thickBot="1" x14ac:dyDescent="0.3">
      <c r="A66" s="27"/>
      <c r="B66" s="74">
        <v>60</v>
      </c>
      <c r="C66" s="75" t="s">
        <v>121</v>
      </c>
      <c r="D66" s="76">
        <v>5</v>
      </c>
      <c r="E66" s="77" t="s">
        <v>33</v>
      </c>
      <c r="F66" s="78" t="s">
        <v>122</v>
      </c>
      <c r="G66" s="79">
        <f t="shared" si="3"/>
        <v>75</v>
      </c>
      <c r="H66" s="80">
        <v>15</v>
      </c>
      <c r="I66" s="115"/>
      <c r="J66" s="81">
        <f t="shared" si="6"/>
        <v>0</v>
      </c>
      <c r="K66" s="82" t="str">
        <f t="shared" si="7"/>
        <v xml:space="preserve"> </v>
      </c>
      <c r="L66" s="70"/>
      <c r="M66" s="71"/>
      <c r="N66" s="72"/>
      <c r="O66" s="72"/>
      <c r="P66" s="83"/>
      <c r="Q66" s="83"/>
      <c r="R66" s="73"/>
      <c r="S66" s="72"/>
      <c r="T66" s="71"/>
    </row>
    <row r="67" spans="1:20" ht="25.5" customHeight="1" thickTop="1" thickBot="1" x14ac:dyDescent="0.3">
      <c r="A67" s="27"/>
      <c r="B67" s="74">
        <v>61</v>
      </c>
      <c r="C67" s="75" t="s">
        <v>123</v>
      </c>
      <c r="D67" s="76">
        <v>2</v>
      </c>
      <c r="E67" s="77" t="s">
        <v>33</v>
      </c>
      <c r="F67" s="78" t="s">
        <v>124</v>
      </c>
      <c r="G67" s="79">
        <f t="shared" si="3"/>
        <v>40</v>
      </c>
      <c r="H67" s="80">
        <v>20</v>
      </c>
      <c r="I67" s="115"/>
      <c r="J67" s="81">
        <f t="shared" si="6"/>
        <v>0</v>
      </c>
      <c r="K67" s="82" t="str">
        <f t="shared" si="7"/>
        <v xml:space="preserve"> </v>
      </c>
      <c r="L67" s="70"/>
      <c r="M67" s="71"/>
      <c r="N67" s="72"/>
      <c r="O67" s="72"/>
      <c r="P67" s="83"/>
      <c r="Q67" s="83"/>
      <c r="R67" s="73"/>
      <c r="S67" s="72"/>
      <c r="T67" s="71"/>
    </row>
    <row r="68" spans="1:20" ht="25.5" customHeight="1" thickTop="1" thickBot="1" x14ac:dyDescent="0.3">
      <c r="A68" s="27"/>
      <c r="B68" s="74">
        <v>62</v>
      </c>
      <c r="C68" s="75" t="s">
        <v>125</v>
      </c>
      <c r="D68" s="76">
        <v>1</v>
      </c>
      <c r="E68" s="77" t="s">
        <v>33</v>
      </c>
      <c r="F68" s="78" t="s">
        <v>126</v>
      </c>
      <c r="G68" s="79">
        <f t="shared" si="3"/>
        <v>9</v>
      </c>
      <c r="H68" s="80">
        <v>9</v>
      </c>
      <c r="I68" s="115"/>
      <c r="J68" s="81">
        <f t="shared" si="6"/>
        <v>0</v>
      </c>
      <c r="K68" s="82" t="str">
        <f t="shared" si="7"/>
        <v xml:space="preserve"> </v>
      </c>
      <c r="L68" s="70"/>
      <c r="M68" s="71"/>
      <c r="N68" s="72"/>
      <c r="O68" s="72"/>
      <c r="P68" s="83"/>
      <c r="Q68" s="83"/>
      <c r="R68" s="73"/>
      <c r="S68" s="72"/>
      <c r="T68" s="71"/>
    </row>
    <row r="69" spans="1:20" ht="25.5" customHeight="1" thickTop="1" thickBot="1" x14ac:dyDescent="0.3">
      <c r="A69" s="27"/>
      <c r="B69" s="74">
        <v>63</v>
      </c>
      <c r="C69" s="75" t="s">
        <v>127</v>
      </c>
      <c r="D69" s="76">
        <v>1</v>
      </c>
      <c r="E69" s="77" t="s">
        <v>33</v>
      </c>
      <c r="F69" s="78" t="s">
        <v>126</v>
      </c>
      <c r="G69" s="79">
        <f t="shared" si="3"/>
        <v>13</v>
      </c>
      <c r="H69" s="80">
        <v>13</v>
      </c>
      <c r="I69" s="115"/>
      <c r="J69" s="81">
        <f t="shared" si="6"/>
        <v>0</v>
      </c>
      <c r="K69" s="82" t="str">
        <f t="shared" si="7"/>
        <v xml:space="preserve"> </v>
      </c>
      <c r="L69" s="70"/>
      <c r="M69" s="71"/>
      <c r="N69" s="72"/>
      <c r="O69" s="72"/>
      <c r="P69" s="83"/>
      <c r="Q69" s="83"/>
      <c r="R69" s="73"/>
      <c r="S69" s="72"/>
      <c r="T69" s="71"/>
    </row>
    <row r="70" spans="1:20" ht="25.5" customHeight="1" thickTop="1" thickBot="1" x14ac:dyDescent="0.3">
      <c r="A70" s="27"/>
      <c r="B70" s="74">
        <v>64</v>
      </c>
      <c r="C70" s="75" t="s">
        <v>128</v>
      </c>
      <c r="D70" s="76">
        <v>1</v>
      </c>
      <c r="E70" s="77" t="s">
        <v>33</v>
      </c>
      <c r="F70" s="78" t="s">
        <v>126</v>
      </c>
      <c r="G70" s="79">
        <f t="shared" si="3"/>
        <v>18</v>
      </c>
      <c r="H70" s="80">
        <v>18</v>
      </c>
      <c r="I70" s="115"/>
      <c r="J70" s="81">
        <f t="shared" si="6"/>
        <v>0</v>
      </c>
      <c r="K70" s="82" t="str">
        <f t="shared" si="7"/>
        <v xml:space="preserve"> </v>
      </c>
      <c r="L70" s="70"/>
      <c r="M70" s="71"/>
      <c r="N70" s="72"/>
      <c r="O70" s="72"/>
      <c r="P70" s="83"/>
      <c r="Q70" s="83"/>
      <c r="R70" s="73"/>
      <c r="S70" s="72"/>
      <c r="T70" s="71"/>
    </row>
    <row r="71" spans="1:20" ht="25.5" customHeight="1" thickTop="1" thickBot="1" x14ac:dyDescent="0.3">
      <c r="A71" s="27"/>
      <c r="B71" s="74">
        <v>65</v>
      </c>
      <c r="C71" s="75" t="s">
        <v>156</v>
      </c>
      <c r="D71" s="76">
        <v>10</v>
      </c>
      <c r="E71" s="77" t="s">
        <v>76</v>
      </c>
      <c r="F71" s="78" t="s">
        <v>77</v>
      </c>
      <c r="G71" s="79">
        <f t="shared" si="3"/>
        <v>130</v>
      </c>
      <c r="H71" s="80">
        <v>13</v>
      </c>
      <c r="I71" s="115"/>
      <c r="J71" s="81">
        <f t="shared" si="6"/>
        <v>0</v>
      </c>
      <c r="K71" s="82" t="str">
        <f t="shared" si="7"/>
        <v xml:space="preserve"> </v>
      </c>
      <c r="L71" s="70"/>
      <c r="M71" s="71"/>
      <c r="N71" s="72"/>
      <c r="O71" s="72"/>
      <c r="P71" s="83"/>
      <c r="Q71" s="83"/>
      <c r="R71" s="73"/>
      <c r="S71" s="72"/>
      <c r="T71" s="71"/>
    </row>
    <row r="72" spans="1:20" ht="25.5" customHeight="1" thickTop="1" thickBot="1" x14ac:dyDescent="0.3">
      <c r="A72" s="27"/>
      <c r="B72" s="74">
        <v>66</v>
      </c>
      <c r="C72" s="75" t="s">
        <v>129</v>
      </c>
      <c r="D72" s="76">
        <v>3</v>
      </c>
      <c r="E72" s="77" t="s">
        <v>71</v>
      </c>
      <c r="F72" s="78" t="s">
        <v>79</v>
      </c>
      <c r="G72" s="79">
        <f t="shared" si="3"/>
        <v>165</v>
      </c>
      <c r="H72" s="80">
        <v>55</v>
      </c>
      <c r="I72" s="115"/>
      <c r="J72" s="81">
        <f t="shared" ref="J72:J75" si="8">D72*I72</f>
        <v>0</v>
      </c>
      <c r="K72" s="82" t="str">
        <f t="shared" ref="K72:K75" si="9">IF(ISNUMBER(I72), IF(I72&gt;H72,"NEVYHOVUJE","VYHOVUJE")," ")</f>
        <v xml:space="preserve"> </v>
      </c>
      <c r="L72" s="70"/>
      <c r="M72" s="71"/>
      <c r="N72" s="72"/>
      <c r="O72" s="72"/>
      <c r="P72" s="83"/>
      <c r="Q72" s="83"/>
      <c r="R72" s="73"/>
      <c r="S72" s="72"/>
      <c r="T72" s="71"/>
    </row>
    <row r="73" spans="1:20" ht="39.75" customHeight="1" thickTop="1" thickBot="1" x14ac:dyDescent="0.3">
      <c r="A73" s="27"/>
      <c r="B73" s="74">
        <v>67</v>
      </c>
      <c r="C73" s="75" t="s">
        <v>157</v>
      </c>
      <c r="D73" s="76">
        <v>15</v>
      </c>
      <c r="E73" s="77" t="s">
        <v>33</v>
      </c>
      <c r="F73" s="78" t="s">
        <v>161</v>
      </c>
      <c r="G73" s="79">
        <f t="shared" si="3"/>
        <v>1050</v>
      </c>
      <c r="H73" s="80">
        <v>70</v>
      </c>
      <c r="I73" s="115"/>
      <c r="J73" s="81">
        <f t="shared" si="8"/>
        <v>0</v>
      </c>
      <c r="K73" s="82" t="str">
        <f t="shared" si="9"/>
        <v xml:space="preserve"> </v>
      </c>
      <c r="L73" s="70"/>
      <c r="M73" s="71"/>
      <c r="N73" s="72"/>
      <c r="O73" s="72"/>
      <c r="P73" s="83"/>
      <c r="Q73" s="83"/>
      <c r="R73" s="73"/>
      <c r="S73" s="72"/>
      <c r="T73" s="71"/>
    </row>
    <row r="74" spans="1:20" ht="39.75" customHeight="1" thickTop="1" thickBot="1" x14ac:dyDescent="0.3">
      <c r="A74" s="27"/>
      <c r="B74" s="74">
        <v>68</v>
      </c>
      <c r="C74" s="75" t="s">
        <v>158</v>
      </c>
      <c r="D74" s="76">
        <v>15</v>
      </c>
      <c r="E74" s="77" t="s">
        <v>33</v>
      </c>
      <c r="F74" s="78" t="s">
        <v>161</v>
      </c>
      <c r="G74" s="79">
        <f t="shared" si="3"/>
        <v>1050</v>
      </c>
      <c r="H74" s="80">
        <v>70</v>
      </c>
      <c r="I74" s="115"/>
      <c r="J74" s="81">
        <f t="shared" si="8"/>
        <v>0</v>
      </c>
      <c r="K74" s="82" t="str">
        <f t="shared" si="9"/>
        <v xml:space="preserve"> </v>
      </c>
      <c r="L74" s="70"/>
      <c r="M74" s="71"/>
      <c r="N74" s="72"/>
      <c r="O74" s="72"/>
      <c r="P74" s="83"/>
      <c r="Q74" s="83"/>
      <c r="R74" s="73"/>
      <c r="S74" s="72"/>
      <c r="T74" s="71"/>
    </row>
    <row r="75" spans="1:20" ht="39.75" customHeight="1" thickTop="1" thickBot="1" x14ac:dyDescent="0.3">
      <c r="A75" s="27"/>
      <c r="B75" s="74">
        <v>69</v>
      </c>
      <c r="C75" s="75" t="s">
        <v>158</v>
      </c>
      <c r="D75" s="76">
        <v>15</v>
      </c>
      <c r="E75" s="77" t="s">
        <v>33</v>
      </c>
      <c r="F75" s="78" t="s">
        <v>162</v>
      </c>
      <c r="G75" s="79">
        <f t="shared" si="3"/>
        <v>1050</v>
      </c>
      <c r="H75" s="80">
        <v>70</v>
      </c>
      <c r="I75" s="115"/>
      <c r="J75" s="81">
        <f t="shared" si="8"/>
        <v>0</v>
      </c>
      <c r="K75" s="82" t="str">
        <f t="shared" si="9"/>
        <v xml:space="preserve"> </v>
      </c>
      <c r="L75" s="70"/>
      <c r="M75" s="71"/>
      <c r="N75" s="72"/>
      <c r="O75" s="72"/>
      <c r="P75" s="83"/>
      <c r="Q75" s="83"/>
      <c r="R75" s="73"/>
      <c r="S75" s="72"/>
      <c r="T75" s="71"/>
    </row>
    <row r="76" spans="1:20" ht="25.5" customHeight="1" thickTop="1" thickBot="1" x14ac:dyDescent="0.3">
      <c r="A76" s="27"/>
      <c r="B76" s="74">
        <v>70</v>
      </c>
      <c r="C76" s="75" t="s">
        <v>160</v>
      </c>
      <c r="D76" s="76">
        <v>10</v>
      </c>
      <c r="E76" s="77" t="s">
        <v>33</v>
      </c>
      <c r="F76" s="78" t="s">
        <v>163</v>
      </c>
      <c r="G76" s="79">
        <f t="shared" si="3"/>
        <v>850</v>
      </c>
      <c r="H76" s="80">
        <v>85</v>
      </c>
      <c r="I76" s="115"/>
      <c r="J76" s="81">
        <f t="shared" ref="J76:J82" si="10">D76*I76</f>
        <v>0</v>
      </c>
      <c r="K76" s="82" t="str">
        <f t="shared" ref="K76:K82" si="11">IF(ISNUMBER(I76), IF(I76&gt;H76,"NEVYHOVUJE","VYHOVUJE")," ")</f>
        <v xml:space="preserve"> </v>
      </c>
      <c r="L76" s="70"/>
      <c r="M76" s="71"/>
      <c r="N76" s="72"/>
      <c r="O76" s="72"/>
      <c r="P76" s="83"/>
      <c r="Q76" s="83"/>
      <c r="R76" s="73"/>
      <c r="S76" s="72"/>
      <c r="T76" s="71"/>
    </row>
    <row r="77" spans="1:20" ht="25.5" customHeight="1" thickTop="1" thickBot="1" x14ac:dyDescent="0.3">
      <c r="A77" s="27"/>
      <c r="B77" s="74">
        <v>71</v>
      </c>
      <c r="C77" s="75" t="s">
        <v>159</v>
      </c>
      <c r="D77" s="76">
        <v>10</v>
      </c>
      <c r="E77" s="77" t="s">
        <v>33</v>
      </c>
      <c r="F77" s="78" t="s">
        <v>163</v>
      </c>
      <c r="G77" s="79">
        <f t="shared" si="3"/>
        <v>850</v>
      </c>
      <c r="H77" s="80">
        <v>85</v>
      </c>
      <c r="I77" s="115"/>
      <c r="J77" s="81">
        <f t="shared" si="10"/>
        <v>0</v>
      </c>
      <c r="K77" s="82" t="str">
        <f t="shared" si="11"/>
        <v xml:space="preserve"> </v>
      </c>
      <c r="L77" s="70"/>
      <c r="M77" s="71"/>
      <c r="N77" s="72"/>
      <c r="O77" s="72"/>
      <c r="P77" s="83"/>
      <c r="Q77" s="83"/>
      <c r="R77" s="73"/>
      <c r="S77" s="72"/>
      <c r="T77" s="71"/>
    </row>
    <row r="78" spans="1:20" ht="25.5" customHeight="1" thickTop="1" thickBot="1" x14ac:dyDescent="0.3">
      <c r="A78" s="27"/>
      <c r="B78" s="74">
        <v>72</v>
      </c>
      <c r="C78" s="75" t="s">
        <v>130</v>
      </c>
      <c r="D78" s="76">
        <v>2</v>
      </c>
      <c r="E78" s="77" t="s">
        <v>31</v>
      </c>
      <c r="F78" s="78" t="s">
        <v>164</v>
      </c>
      <c r="G78" s="79">
        <f t="shared" si="3"/>
        <v>48</v>
      </c>
      <c r="H78" s="80">
        <v>24</v>
      </c>
      <c r="I78" s="115"/>
      <c r="J78" s="81">
        <f t="shared" si="10"/>
        <v>0</v>
      </c>
      <c r="K78" s="82" t="str">
        <f t="shared" si="11"/>
        <v xml:space="preserve"> </v>
      </c>
      <c r="L78" s="70"/>
      <c r="M78" s="71"/>
      <c r="N78" s="72"/>
      <c r="O78" s="72"/>
      <c r="P78" s="83"/>
      <c r="Q78" s="83"/>
      <c r="R78" s="73"/>
      <c r="S78" s="72"/>
      <c r="T78" s="71"/>
    </row>
    <row r="79" spans="1:20" ht="25.5" customHeight="1" thickTop="1" thickBot="1" x14ac:dyDescent="0.3">
      <c r="A79" s="27"/>
      <c r="B79" s="74">
        <v>73</v>
      </c>
      <c r="C79" s="75" t="s">
        <v>170</v>
      </c>
      <c r="D79" s="76">
        <v>20</v>
      </c>
      <c r="E79" s="77" t="s">
        <v>33</v>
      </c>
      <c r="F79" s="78" t="s">
        <v>165</v>
      </c>
      <c r="G79" s="79">
        <f t="shared" si="3"/>
        <v>900</v>
      </c>
      <c r="H79" s="80">
        <v>45</v>
      </c>
      <c r="I79" s="115"/>
      <c r="J79" s="81">
        <f t="shared" si="10"/>
        <v>0</v>
      </c>
      <c r="K79" s="82" t="str">
        <f t="shared" si="11"/>
        <v xml:space="preserve"> </v>
      </c>
      <c r="L79" s="70"/>
      <c r="M79" s="71"/>
      <c r="N79" s="72"/>
      <c r="O79" s="72"/>
      <c r="P79" s="83"/>
      <c r="Q79" s="83"/>
      <c r="R79" s="73"/>
      <c r="S79" s="72"/>
      <c r="T79" s="71"/>
    </row>
    <row r="80" spans="1:20" ht="32.25" customHeight="1" thickTop="1" thickBot="1" x14ac:dyDescent="0.3">
      <c r="A80" s="27"/>
      <c r="B80" s="74">
        <v>74</v>
      </c>
      <c r="C80" s="75" t="s">
        <v>167</v>
      </c>
      <c r="D80" s="76">
        <v>10</v>
      </c>
      <c r="E80" s="77" t="s">
        <v>76</v>
      </c>
      <c r="F80" s="78" t="s">
        <v>166</v>
      </c>
      <c r="G80" s="79">
        <f t="shared" si="3"/>
        <v>460</v>
      </c>
      <c r="H80" s="80">
        <v>46</v>
      </c>
      <c r="I80" s="115"/>
      <c r="J80" s="81">
        <f t="shared" si="10"/>
        <v>0</v>
      </c>
      <c r="K80" s="82" t="str">
        <f t="shared" si="11"/>
        <v xml:space="preserve"> </v>
      </c>
      <c r="L80" s="70"/>
      <c r="M80" s="71"/>
      <c r="N80" s="72"/>
      <c r="O80" s="72"/>
      <c r="P80" s="83"/>
      <c r="Q80" s="83"/>
      <c r="R80" s="73"/>
      <c r="S80" s="72"/>
      <c r="T80" s="71"/>
    </row>
    <row r="81" spans="1:20" ht="25.5" customHeight="1" thickTop="1" thickBot="1" x14ac:dyDescent="0.3">
      <c r="A81" s="27"/>
      <c r="B81" s="74">
        <v>75</v>
      </c>
      <c r="C81" s="75" t="s">
        <v>131</v>
      </c>
      <c r="D81" s="76">
        <v>1</v>
      </c>
      <c r="E81" s="77" t="s">
        <v>33</v>
      </c>
      <c r="F81" s="78" t="s">
        <v>168</v>
      </c>
      <c r="G81" s="79">
        <f t="shared" si="3"/>
        <v>40</v>
      </c>
      <c r="H81" s="80">
        <v>40</v>
      </c>
      <c r="I81" s="115"/>
      <c r="J81" s="81">
        <f t="shared" si="10"/>
        <v>0</v>
      </c>
      <c r="K81" s="82" t="str">
        <f t="shared" si="11"/>
        <v xml:space="preserve"> </v>
      </c>
      <c r="L81" s="70"/>
      <c r="M81" s="71"/>
      <c r="N81" s="72"/>
      <c r="O81" s="72"/>
      <c r="P81" s="83"/>
      <c r="Q81" s="83"/>
      <c r="R81" s="73"/>
      <c r="S81" s="72"/>
      <c r="T81" s="71"/>
    </row>
    <row r="82" spans="1:20" ht="46.5" customHeight="1" thickTop="1" thickBot="1" x14ac:dyDescent="0.3">
      <c r="A82" s="27"/>
      <c r="B82" s="86">
        <v>76</v>
      </c>
      <c r="C82" s="87" t="s">
        <v>169</v>
      </c>
      <c r="D82" s="88">
        <v>12</v>
      </c>
      <c r="E82" s="89" t="s">
        <v>31</v>
      </c>
      <c r="F82" s="90" t="s">
        <v>45</v>
      </c>
      <c r="G82" s="91">
        <f t="shared" si="3"/>
        <v>480</v>
      </c>
      <c r="H82" s="92">
        <v>40</v>
      </c>
      <c r="I82" s="115"/>
      <c r="J82" s="93">
        <f t="shared" si="10"/>
        <v>0</v>
      </c>
      <c r="K82" s="94" t="str">
        <f t="shared" si="11"/>
        <v xml:space="preserve"> </v>
      </c>
      <c r="L82" s="95"/>
      <c r="M82" s="96"/>
      <c r="N82" s="97"/>
      <c r="O82" s="97"/>
      <c r="P82" s="98"/>
      <c r="Q82" s="98"/>
      <c r="R82" s="99"/>
      <c r="S82" s="97"/>
      <c r="T82" s="96"/>
    </row>
    <row r="83" spans="1:20" ht="16.5" thickTop="1" thickBot="1" x14ac:dyDescent="0.3">
      <c r="C83" s="1"/>
      <c r="D83" s="1"/>
      <c r="E83" s="1"/>
      <c r="F83" s="1"/>
      <c r="G83" s="1"/>
      <c r="J83" s="100"/>
    </row>
    <row r="84" spans="1:20" ht="60.75" customHeight="1" thickTop="1" thickBot="1" x14ac:dyDescent="0.3">
      <c r="B84" s="101" t="s">
        <v>9</v>
      </c>
      <c r="C84" s="101"/>
      <c r="D84" s="101"/>
      <c r="E84" s="101"/>
      <c r="F84" s="101"/>
      <c r="G84" s="102"/>
      <c r="H84" s="103" t="s">
        <v>10</v>
      </c>
      <c r="I84" s="104" t="s">
        <v>11</v>
      </c>
      <c r="J84" s="105"/>
      <c r="K84" s="106"/>
      <c r="S84" s="24"/>
      <c r="T84" s="107"/>
    </row>
    <row r="85" spans="1:20" ht="33" customHeight="1" thickTop="1" thickBot="1" x14ac:dyDescent="0.3">
      <c r="B85" s="108" t="s">
        <v>26</v>
      </c>
      <c r="C85" s="108"/>
      <c r="D85" s="108"/>
      <c r="E85" s="108"/>
      <c r="F85" s="108"/>
      <c r="G85" s="109"/>
      <c r="H85" s="110">
        <f>SUM(G7:G82)</f>
        <v>34813</v>
      </c>
      <c r="I85" s="111">
        <f>SUM(J7:J82)</f>
        <v>0</v>
      </c>
      <c r="J85" s="112"/>
      <c r="K85" s="113"/>
    </row>
    <row r="86" spans="1:20" ht="14.25" customHeight="1" thickTop="1" x14ac:dyDescent="0.25"/>
    <row r="87" spans="1:20" ht="14.25" customHeight="1" x14ac:dyDescent="0.25"/>
    <row r="88" spans="1:20" ht="14.25" customHeight="1" x14ac:dyDescent="0.25"/>
    <row r="89" spans="1:20" ht="14.25" customHeight="1" x14ac:dyDescent="0.25"/>
    <row r="90" spans="1:20" ht="14.25" customHeight="1" x14ac:dyDescent="0.25"/>
    <row r="91" spans="1:20" ht="14.25" customHeight="1" x14ac:dyDescent="0.25"/>
    <row r="92" spans="1:20" ht="14.25" customHeight="1" x14ac:dyDescent="0.25"/>
    <row r="93" spans="1:20" ht="14.25" customHeight="1" x14ac:dyDescent="0.25"/>
    <row r="94" spans="1:20" ht="14.25" customHeight="1" x14ac:dyDescent="0.25"/>
    <row r="95" spans="1:20" ht="14.25" customHeight="1" x14ac:dyDescent="0.25"/>
    <row r="96" spans="1:20"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sheetData>
  <sheetProtection algorithmName="SHA-512" hashValue="yqmIloNZGP6ui6jqVAESNXcwckrlubOGK8LsPEai7XawCdlCs1P0ot0lkPzOwcNTIfCF5OxrT6FAOSYrIYYc5Q==" saltValue="lC16uY9bOvGNa28QWCr+tw==" spinCount="100000" sheet="1" objects="1" scenarios="1"/>
  <mergeCells count="24">
    <mergeCell ref="B85:F85"/>
    <mergeCell ref="I85:K85"/>
    <mergeCell ref="B84:F84"/>
    <mergeCell ref="B1:D1"/>
    <mergeCell ref="I84:K84"/>
    <mergeCell ref="I2:R3"/>
    <mergeCell ref="Q7:Q8"/>
    <mergeCell ref="P7:P8"/>
    <mergeCell ref="L7:L8"/>
    <mergeCell ref="M7:M8"/>
    <mergeCell ref="N7:N8"/>
    <mergeCell ref="O7:O8"/>
    <mergeCell ref="L9:L82"/>
    <mergeCell ref="M9:M82"/>
    <mergeCell ref="N9:N82"/>
    <mergeCell ref="O9:O82"/>
    <mergeCell ref="T7:T8"/>
    <mergeCell ref="S7:S8"/>
    <mergeCell ref="R7:R8"/>
    <mergeCell ref="P9:P82"/>
    <mergeCell ref="Q9:Q82"/>
    <mergeCell ref="R9:R82"/>
    <mergeCell ref="S9:S82"/>
    <mergeCell ref="T9:T82"/>
  </mergeCells>
  <conditionalFormatting sqref="B7:B82">
    <cfRule type="cellIs" dxfId="7" priority="83" operator="greaterThanOrEqual">
      <formula>1</formula>
    </cfRule>
    <cfRule type="containsBlanks" dxfId="6" priority="89">
      <formula>LEN(TRIM(B7))=0</formula>
    </cfRule>
  </conditionalFormatting>
  <conditionalFormatting sqref="D7:D82">
    <cfRule type="containsBlanks" dxfId="5" priority="22">
      <formula>LEN(TRIM(D7))=0</formula>
    </cfRule>
  </conditionalFormatting>
  <conditionalFormatting sqref="I7:I82">
    <cfRule type="notContainsBlanks" dxfId="4" priority="48">
      <formula>LEN(TRIM(I7))&gt;0</formula>
    </cfRule>
    <cfRule type="notContainsBlanks" dxfId="3" priority="49">
      <formula>LEN(TRIM(I7))&gt;0</formula>
    </cfRule>
    <cfRule type="containsBlanks" dxfId="2" priority="50">
      <formula>LEN(TRIM(I7))=0</formula>
    </cfRule>
  </conditionalFormatting>
  <conditionalFormatting sqref="K7:K82">
    <cfRule type="cellIs" dxfId="1" priority="79" operator="equal">
      <formula>"NEVYHOVUJE"</formula>
    </cfRule>
    <cfRule type="cellIs" dxfId="0"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82" xr:uid="{B35C2096-3723-4A88-BBB5-3DA5260712AA}">
      <formula1>"ks,bal,sada,"</formula1>
    </dataValidation>
  </dataValidations>
  <pageMargins left="0.19685039370078741" right="0.19685039370078741" top="0.15748031496062992" bottom="0.19685039370078741" header="0.15748031496062992" footer="0.19685039370078741"/>
  <pageSetup paperSize="9" scale="2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Helena Sedláčková</cp:lastModifiedBy>
  <cp:revision>1</cp:revision>
  <cp:lastPrinted>2023-09-11T06:12:11Z</cp:lastPrinted>
  <dcterms:created xsi:type="dcterms:W3CDTF">2014-03-05T12:43:32Z</dcterms:created>
  <dcterms:modified xsi:type="dcterms:W3CDTF">2024-05-06T06:52:15Z</dcterms:modified>
</cp:coreProperties>
</file>